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BOLETINES\11.- NOVIEMBRE\"/>
    </mc:Choice>
  </mc:AlternateContent>
  <xr:revisionPtr revIDLastSave="0" documentId="13_ncr:1_{FD5E2749-D2FE-4453-A87F-F4B0A73044C7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NOVIEMBRE 2024" sheetId="4" r:id="rId1"/>
  </sheets>
  <definedNames>
    <definedName name="_xlnm._FilterDatabase" localSheetId="0" hidden="1">'NOVIEMBRE 2024'!#REF!</definedName>
    <definedName name="_xlnm.Print_Area" localSheetId="0">'NOVIEMBRE 2024'!$A$1:$M$1871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19" i="4" l="1"/>
  <c r="F1420" i="4"/>
  <c r="F1421" i="4"/>
  <c r="F1422" i="4"/>
  <c r="F1423" i="4"/>
  <c r="F1424" i="4"/>
  <c r="F1425" i="4"/>
  <c r="F1426" i="4"/>
  <c r="F1427" i="4"/>
  <c r="F1428" i="4"/>
  <c r="F1429" i="4"/>
  <c r="F1430" i="4"/>
  <c r="E1431" i="4"/>
  <c r="E1432" i="4"/>
  <c r="F1432" i="4" l="1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<sst xmlns="http://schemas.openxmlformats.org/spreadsheetml/2006/main" count="794" uniqueCount="178">
  <si>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</si>
  <si>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</si>
  <si>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</si>
  <si>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</si>
  <si>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</si>
  <si>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</si>
  <si>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</si>
  <si>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</si>
  <si>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</si>
  <si>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</si>
  <si>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</si>
  <si>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</si>
  <si>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</si>
  <si>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</si>
  <si>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</si>
  <si>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</si>
  <si>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</si>
  <si>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</si>
  <si>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</si>
  <si>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</si>
  <si>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</si>
  <si>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</si>
  <si>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</si>
  <si>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</si>
  <si>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</si>
  <si>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</si>
  <si>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</si>
  <si>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</si>
  <si>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</si>
  <si>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</si>
  <si>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</si>
  <si>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</si>
  <si>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</si>
  <si>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</si>
  <si>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</si>
  <si>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</si>
  <si>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</si>
  <si>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</si>
  <si>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</si>
  <si>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</si>
  <si>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</si>
  <si>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</si>
  <si>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</si>
  <si>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</si>
  <si>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</si>
  <si>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</si>
  <si>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</si>
  <si>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</si>
  <si>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</si>
  <si>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</si>
  <si>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</si>
  <si>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</si>
  <si>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</si>
  <si>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</si>
  <si>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</si>
  <si>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</si>
  <si>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</si>
  <si>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</si>
  <si>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</si>
  <si>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</si>
  <si>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</si>
  <si>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</si>
  <si>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</si>
  <si>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</si>
  <si>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</si>
  <si>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</si>
  <si>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</si>
  <si>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</si>
  <si>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</si>
  <si>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</si>
  <si>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</si>
  <si>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</si>
  <si>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</si>
  <si>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</si>
  <si>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</si>
  <si>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</si>
  <si>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</si>
  <si>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5.- ALBERGUES</t>
  </si>
  <si>
    <t>2.- HOTELES, HOSTALES Y PENSIONES</t>
  </si>
  <si>
    <t>4.- ALOJAMIENTOS DE TURISMO RURAL</t>
  </si>
  <si>
    <t>2.- ALOJAMIENTOS HOTELEROS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</si>
  <si>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</si>
  <si>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</si>
  <si>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</si>
  <si>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</si>
  <si>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</si>
  <si>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</si>
  <si>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</si>
  <si>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6.- VIVIENDAS DE USO TURÍSTICO</t>
  </si>
  <si>
    <t>VIVIENDAS DE USO TURÍSTICO</t>
  </si>
  <si>
    <t>7.- APARTAMENTOS TURÍSTICOS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</si>
  <si>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</si>
  <si>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</si>
  <si>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</si>
  <si>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</si>
  <si>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</si>
  <si>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</si>
  <si>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</si>
  <si>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</si>
  <si>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</si>
  <si>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</si>
  <si>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</si>
  <si>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</si>
  <si>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</si>
  <si>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</si>
  <si>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</si>
  <si>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</si>
  <si>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</si>
  <si>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</si>
  <si>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</si>
  <si>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</si>
  <si>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</si>
  <si>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</si>
  <si>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</si>
  <si>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</si>
  <si>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</si>
  <si>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</si>
  <si>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</si>
  <si>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</si>
  <si>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</si>
  <si>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</si>
  <si>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</si>
  <si>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</si>
  <si>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</si>
  <si>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</si>
  <si>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</si>
  <si>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</si>
  <si>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</si>
  <si>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</si>
  <si>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</si>
  <si>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</si>
  <si>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</si>
  <si>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</si>
  <si>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</si>
  <si>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</si>
  <si>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</si>
  <si>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</si>
  <si>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</si>
  <si>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</si>
  <si>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</si>
  <si>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</si>
  <si>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</si>
  <si>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</si>
  <si>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</si>
  <si>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</si>
  <si>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</si>
  <si>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</si>
  <si>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AÑO 2024</t>
  </si>
  <si>
    <t>NOVIEMBRE 2024</t>
  </si>
  <si>
    <t>ENERO - NOVIEMBRE 2024</t>
  </si>
  <si>
    <t>1B.- COMPARACIONES NOVIEMBRE 2023 Y NOVIEMBRE 2024</t>
  </si>
  <si>
    <t>1C.- COMPARACIONES DE DATOS ACUMULADOS DE ENERO - NOVIEMBRE 2023 - 2024</t>
  </si>
  <si>
    <t>ENERO - NOVIEMBRE 2023</t>
  </si>
  <si>
    <t>2B.- COMPARACIONES NOVIEMBRE 2023 Y NOVIEMBRE 2024</t>
  </si>
  <si>
    <t>2C.- COMPARACIONES DE DATOS ACUMULADOS DE ENERO - NOVIEMBRE 2023 - 2024</t>
  </si>
  <si>
    <t>3B.- COMPARACIONES NOVIEMBRE 2023 Y NOVIEMBRE 2024</t>
  </si>
  <si>
    <t>3C.- COMPARACIONES DE DATOS ACUMULADOS DE ENERO - NOVIEMBRE 2023 - 2024</t>
  </si>
  <si>
    <t>4B.- COMPARACIONES NOVIEMBRE 2023 Y NOVIEMBRE 2024</t>
  </si>
  <si>
    <t>4C.- COMPARACIONES DE DATOS ACUMULADOS DE ENERO - NOVIEMBRE 2023 - 2024</t>
  </si>
  <si>
    <t>5B.- COMPARACIONES NOVIEMBRE 2023 Y NOVIEMBRE 2024</t>
  </si>
  <si>
    <t>5C.- COMPARACIONES DE DATOS ACUMULADOS DE ENERO - NOVIEMBRE 2023 - 2024</t>
  </si>
  <si>
    <t>6B.- COMPARACIONES NOVIEMBRE 2023 Y NOVIEMBRE 2024</t>
  </si>
  <si>
    <t>6C.- COMPARACIONES DE DATOS ACUMULADOS DE ENERO - NOVIEMBRE 2023 - 2024</t>
  </si>
  <si>
    <t>7B.- COMPARACIONES NOVIEMBRE 2023 Y NOVIEMBRE 2024</t>
  </si>
  <si>
    <t>7C.- COMPARACIONES DE DATOS ACUMULADOS DE ENERO - NOVIEMBRE 2023 - 2024</t>
  </si>
  <si>
    <t>8B.- COMPARACIONES NOVIEMBRE 2023 Y NOVIEMBRE 2024</t>
  </si>
  <si>
    <t>8C.- COMPARACIONES DE DATOS ACUMULADOS DE ENERO - NOVIEMBRE 2023 - 2024</t>
  </si>
  <si>
    <t>NOVIEMBRE</t>
  </si>
  <si>
    <t>1A.- DATOS POR PROVINCIAS</t>
  </si>
  <si>
    <t>2A.- DATOS POR PROVINCIAS</t>
  </si>
  <si>
    <t>3A.- DATOS POR PROVINCIAS</t>
  </si>
  <si>
    <t>4A.- DATOS POR PROVINCIAS</t>
  </si>
  <si>
    <t>5A.- DATOS POR PROVINCIAS</t>
  </si>
  <si>
    <t>6A.- DATOS POR PROVINCIAS</t>
  </si>
  <si>
    <t>7A.- DATOS POR PROVINCIAS</t>
  </si>
  <si>
    <t>8A.- DATOS POR PROVINCIAS</t>
  </si>
  <si>
    <t xml:space="preserve"> NOVIEMBRE 2023</t>
  </si>
  <si>
    <t xml:space="preserve"> NOVIEMBRE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</si>
</sst>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7" formatCode="[$-C0A]mmmm\-yy;@"/>
  </numFmts>
  <fonts count="8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b/>
      <sz val="10"/>
      <color rgb="FFFF6600"/>
      <name val="Arial"/>
      <family val="2"/>
    </font>
    <font>
      <b/>
      <sz val="10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82" fillId="0" borderId="0"/>
  </cellStyleXfs>
  <cellXfs count="296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right" vertical="center"/>
    </xf>
    <xf numFmtId="3" fontId="73" fillId="0" borderId="0" xfId="0" applyNumberFormat="1" applyFont="1" applyAlignment="1">
      <alignment horizontal="right" vertical="center"/>
    </xf>
    <xf numFmtId="3" fontId="74" fillId="14" borderId="22" xfId="0" applyNumberFormat="1" applyFont="1" applyFill="1" applyBorder="1" applyAlignment="1">
      <alignment horizontal="right" vertical="center"/>
    </xf>
    <xf numFmtId="10" fontId="74" fillId="14" borderId="22" xfId="0" applyNumberFormat="1" applyFont="1" applyFill="1" applyBorder="1" applyAlignment="1">
      <alignment horizontal="right" vertical="center"/>
    </xf>
    <xf numFmtId="2" fontId="74" fillId="14" borderId="20" xfId="0" applyNumberFormat="1" applyFont="1" applyFill="1" applyBorder="1" applyAlignment="1">
      <alignment horizontal="right" vertical="center"/>
    </xf>
    <xf numFmtId="3" fontId="75" fillId="15" borderId="20" xfId="0" applyNumberFormat="1" applyFont="1" applyFill="1" applyBorder="1" applyAlignment="1">
      <alignment horizontal="center" vertical="center"/>
    </xf>
    <xf numFmtId="3" fontId="76" fillId="13" borderId="0" xfId="0" applyNumberFormat="1" applyFont="1" applyFill="1" applyAlignment="1">
      <alignment horizontal="center" vertical="center"/>
    </xf>
    <xf numFmtId="3" fontId="75" fillId="13" borderId="0" xfId="0" applyNumberFormat="1" applyFont="1" applyFill="1" applyAlignment="1">
      <alignment horizontal="center" vertical="center"/>
    </xf>
    <xf numFmtId="3" fontId="76" fillId="13" borderId="20" xfId="0" applyNumberFormat="1" applyFont="1" applyFill="1" applyBorder="1" applyAlignment="1">
      <alignment horizontal="center" vertical="center"/>
    </xf>
    <xf numFmtId="3" fontId="75" fillId="13" borderId="20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5" fillId="15" borderId="22" xfId="0" applyNumberFormat="1" applyFont="1" applyFill="1" applyBorder="1" applyAlignment="1">
      <alignment horizontal="center" vertical="center"/>
    </xf>
    <xf numFmtId="2" fontId="75" fillId="15" borderId="20" xfId="0" applyNumberFormat="1" applyFont="1" applyFill="1" applyBorder="1" applyAlignment="1">
      <alignment horizontal="center" vertical="center"/>
    </xf>
    <xf numFmtId="4" fontId="76" fillId="13" borderId="0" xfId="0" applyNumberFormat="1" applyFont="1" applyFill="1" applyAlignment="1">
      <alignment horizontal="center" vertical="center"/>
    </xf>
    <xf numFmtId="4" fontId="75" fillId="13" borderId="0" xfId="0" applyNumberFormat="1" applyFont="1" applyFill="1" applyAlignment="1">
      <alignment horizontal="center" vertical="center"/>
    </xf>
    <xf numFmtId="4" fontId="76" fillId="13" borderId="20" xfId="0" applyNumberFormat="1" applyFont="1" applyFill="1" applyBorder="1" applyAlignment="1">
      <alignment horizontal="center" vertical="center"/>
    </xf>
    <xf numFmtId="4" fontId="75" fillId="13" borderId="20" xfId="0" applyNumberFormat="1" applyFont="1" applyFill="1" applyBorder="1" applyAlignment="1">
      <alignment horizontal="center" vertical="center"/>
    </xf>
    <xf numFmtId="49" fontId="77" fillId="0" borderId="0" xfId="0" applyNumberFormat="1" applyFont="1" applyAlignment="1">
      <alignment vertical="center"/>
    </xf>
    <xf numFmtId="3" fontId="76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6" fillId="0" borderId="20" xfId="0" applyNumberFormat="1" applyFont="1" applyBorder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3" fontId="75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9" fillId="0" borderId="0" xfId="0" applyNumberFormat="1" applyFont="1" applyAlignment="1">
      <alignment horizontal="center" vertical="center"/>
    </xf>
    <xf numFmtId="10" fontId="80" fillId="0" borderId="0" xfId="0" applyNumberFormat="1" applyFont="1" applyAlignment="1">
      <alignment horizontal="center" vertical="center"/>
    </xf>
    <xf numFmtId="2" fontId="81" fillId="0" borderId="0" xfId="0" applyNumberFormat="1" applyFont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3" fontId="79" fillId="15" borderId="22" xfId="0" applyNumberFormat="1" applyFont="1" applyFill="1" applyBorder="1" applyAlignment="1">
      <alignment horizontal="center" vertical="center"/>
    </xf>
    <xf numFmtId="10" fontId="80" fillId="15" borderId="22" xfId="0" applyNumberFormat="1" applyFont="1" applyFill="1" applyBorder="1" applyAlignment="1">
      <alignment horizontal="center" vertical="center"/>
    </xf>
    <xf numFmtId="2" fontId="81" fillId="15" borderId="22" xfId="0" applyNumberFormat="1" applyFont="1" applyFill="1" applyBorder="1" applyAlignment="1">
      <alignment horizontal="center" vertical="center"/>
    </xf>
    <xf numFmtId="0" fontId="77" fillId="0" borderId="0" xfId="0" applyFont="1" applyAlignment="1">
      <alignment vertical="center"/>
    </xf>
    <xf numFmtId="0" fontId="77" fillId="15" borderId="22" xfId="0" applyFont="1" applyFill="1" applyBorder="1" applyAlignment="1">
      <alignment vertical="center"/>
    </xf>
    <xf numFmtId="17" fontId="77" fillId="0" borderId="0" xfId="0" applyNumberFormat="1" applyFont="1" applyAlignment="1">
      <alignment vertical="center"/>
    </xf>
    <xf numFmtId="167" fontId="77" fillId="0" borderId="0" xfId="0" applyNumberFormat="1" applyFont="1" applyAlignment="1">
      <alignment vertical="center"/>
    </xf>
    <xf numFmtId="49" fontId="72" fillId="0" borderId="0" xfId="0" applyNumberFormat="1" applyFont="1" applyAlignment="1">
      <alignment vertical="center"/>
    </xf>
    <xf numFmtId="17" fontId="72" fillId="0" borderId="0" xfId="0" applyNumberFormat="1" applyFont="1" applyAlignment="1">
      <alignment vertical="center"/>
    </xf>
    <xf numFmtId="3" fontId="76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5" fillId="0" borderId="0" xfId="0" applyNumberFormat="1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3" fontId="76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10" fontId="75" fillId="0" borderId="20" xfId="0" applyNumberFormat="1" applyFont="1" applyBorder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3" fontId="76" fillId="0" borderId="21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10" fontId="75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9" fillId="11" borderId="0" xfId="0" applyFont="1" applyFill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33" fillId="0" borderId="3" xfId="3" applyFont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0" borderId="3" xfId="3" applyFont="1" applyBorder="1" applyAlignment="1">
      <alignment horizontal="left" vertical="center"/>
    </xf>
  </cellXfs>
  <cellStyles count="7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Normal 5" xfId="6" xr:uid="{F32B7DD8-CD97-49F7-BBF0-ADD0E1F96567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49E39"/>
      <color rgb="FF8AB833"/>
      <color rgb="FFC0CF3A"/>
      <color rgb="FF029676"/>
      <color rgb="FF7DB51A"/>
      <color rgb="FF325F22"/>
      <color rgb="FF536E1F"/>
      <color rgb="FF066686"/>
      <color rgb="FF003956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2024'!$B$480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2024'!$C$479:$H$479</c15:sqref>
                  </c15:fullRef>
                </c:ext>
              </c:extLst>
              <c:f>('NOVIEMBRE 2024'!$C$479,'NOVIEMBRE 2024'!$E$479,'NOVIEMBRE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2024'!$C$480:$H$480</c15:sqref>
                  </c15:fullRef>
                </c:ext>
              </c:extLst>
              <c:f>('NOVIEMBRE 2024'!$C$480,'NOVIEMBRE 2024'!$E$480,'NOVIEMBRE 2024'!$G$480)</c:f>
              <c:numCache>
                <c:formatCode>#,##0</c:formatCode>
                <c:ptCount val="3"/>
                <c:pt idx="0">
                  <c:v>10661373</c:v>
                </c:pt>
                <c:pt idx="1">
                  <c:v>2910139</c:v>
                </c:pt>
                <c:pt idx="2">
                  <c:v>13571512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2024'!$B$481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2024'!$C$479:$H$479</c15:sqref>
                  </c15:fullRef>
                </c:ext>
              </c:extLst>
              <c:f>('NOVIEMBRE 2024'!$C$479,'NOVIEMBRE 2024'!$E$479,'NOVIEMBRE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2024'!$C$481:$H$481</c15:sqref>
                  </c15:fullRef>
                </c:ext>
              </c:extLst>
              <c:f>('NOVIEMBRE 2024'!$C$481,'NOVIEMBRE 2024'!$E$481,'NOVIEMBRE 2024'!$G$481)</c:f>
              <c:numCache>
                <c:formatCode>#,##0</c:formatCode>
                <c:ptCount val="3"/>
                <c:pt idx="0">
                  <c:v>10878394</c:v>
                </c:pt>
                <c:pt idx="1">
                  <c:v>3203846</c:v>
                </c:pt>
                <c:pt idx="2">
                  <c:v>14082240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2024'!$B$506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2024'!$C$506:$K$506</c:f>
              <c:numCache>
                <c:formatCode>#,##0</c:formatCode>
                <c:ptCount val="9"/>
                <c:pt idx="0">
                  <c:v>1379250</c:v>
                </c:pt>
                <c:pt idx="1">
                  <c:v>2258739</c:v>
                </c:pt>
                <c:pt idx="2">
                  <c:v>2333774</c:v>
                </c:pt>
                <c:pt idx="3">
                  <c:v>699897</c:v>
                </c:pt>
                <c:pt idx="4">
                  <c:v>2361519</c:v>
                </c:pt>
                <c:pt idx="5">
                  <c:v>1464059</c:v>
                </c:pt>
                <c:pt idx="6">
                  <c:v>839923</c:v>
                </c:pt>
                <c:pt idx="7">
                  <c:v>1543432</c:v>
                </c:pt>
                <c:pt idx="8">
                  <c:v>690919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'NOVIEMBRE 2024'!$B$507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2024'!$C$507:$K$507</c:f>
              <c:numCache>
                <c:formatCode>#,##0</c:formatCode>
                <c:ptCount val="9"/>
                <c:pt idx="0">
                  <c:v>1391330</c:v>
                </c:pt>
                <c:pt idx="1">
                  <c:v>2359173</c:v>
                </c:pt>
                <c:pt idx="2">
                  <c:v>2480994</c:v>
                </c:pt>
                <c:pt idx="3">
                  <c:v>754281</c:v>
                </c:pt>
                <c:pt idx="4">
                  <c:v>2497265</c:v>
                </c:pt>
                <c:pt idx="5">
                  <c:v>1485532</c:v>
                </c:pt>
                <c:pt idx="6">
                  <c:v>815688</c:v>
                </c:pt>
                <c:pt idx="7">
                  <c:v>1612529</c:v>
                </c:pt>
                <c:pt idx="8">
                  <c:v>685448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2024'!$B$446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2024'!$C$446:$K$446</c:f>
              <c:numCache>
                <c:formatCode>#,##0</c:formatCode>
                <c:ptCount val="9"/>
                <c:pt idx="0">
                  <c:v>799377</c:v>
                </c:pt>
                <c:pt idx="1">
                  <c:v>1487577</c:v>
                </c:pt>
                <c:pt idx="2">
                  <c:v>1451507</c:v>
                </c:pt>
                <c:pt idx="3">
                  <c:v>422173</c:v>
                </c:pt>
                <c:pt idx="4">
                  <c:v>1366972</c:v>
                </c:pt>
                <c:pt idx="5">
                  <c:v>929278</c:v>
                </c:pt>
                <c:pt idx="6">
                  <c:v>432908</c:v>
                </c:pt>
                <c:pt idx="7">
                  <c:v>925885</c:v>
                </c:pt>
                <c:pt idx="8">
                  <c:v>413875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'NOVIEMBRE 2024'!$B$447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2024'!$C$447:$K$447</c:f>
              <c:numCache>
                <c:formatCode>#,##0</c:formatCode>
                <c:ptCount val="9"/>
                <c:pt idx="0">
                  <c:v>841661</c:v>
                </c:pt>
                <c:pt idx="1">
                  <c:v>1561810</c:v>
                </c:pt>
                <c:pt idx="2">
                  <c:v>1554165</c:v>
                </c:pt>
                <c:pt idx="3">
                  <c:v>451337</c:v>
                </c:pt>
                <c:pt idx="4">
                  <c:v>1501308</c:v>
                </c:pt>
                <c:pt idx="5">
                  <c:v>919502</c:v>
                </c:pt>
                <c:pt idx="6">
                  <c:v>425384</c:v>
                </c:pt>
                <c:pt idx="7">
                  <c:v>953848</c:v>
                </c:pt>
                <c:pt idx="8">
                  <c:v>430763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2024'!$B$574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2024'!$C$573:$H$573</c15:sqref>
                  </c15:fullRef>
                </c:ext>
              </c:extLst>
              <c:f>('NOVIEMBRE 2024'!$C$573,'NOVIEMBRE 2024'!$E$573,'NOVIEMBRE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2024'!$C$574:$H$574</c15:sqref>
                  </c15:fullRef>
                </c:ext>
              </c:extLst>
              <c:f>('NOVIEMBRE 2024'!$C$574,'NOVIEMBRE 2024'!$E$574,'NOVIEMBRE 2024'!$G$574)</c:f>
              <c:numCache>
                <c:formatCode>#,##0</c:formatCode>
                <c:ptCount val="3"/>
                <c:pt idx="0">
                  <c:v>339003</c:v>
                </c:pt>
                <c:pt idx="1">
                  <c:v>83427</c:v>
                </c:pt>
                <c:pt idx="2">
                  <c:v>422430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'NOVIEMBRE 2024'!$B$575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2024'!$C$573:$H$573</c15:sqref>
                  </c15:fullRef>
                </c:ext>
              </c:extLst>
              <c:f>('NOVIEMBRE 2024'!$C$573,'NOVIEMBRE 2024'!$E$573,'NOVIEMBRE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2024'!$C$575:$H$575</c15:sqref>
                  </c15:fullRef>
                </c:ext>
              </c:extLst>
              <c:f>('NOVIEMBRE 2024'!$C$575,'NOVIEMBRE 2024'!$E$575,'NOVIEMBRE 2024'!$G$575)</c:f>
              <c:numCache>
                <c:formatCode>#,##0</c:formatCode>
                <c:ptCount val="3"/>
                <c:pt idx="0">
                  <c:v>363450</c:v>
                </c:pt>
                <c:pt idx="1">
                  <c:v>88296</c:v>
                </c:pt>
                <c:pt idx="2">
                  <c:v>451746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2024'!$C$573:$H$573</c15:sqref>
                        </c15:fullRef>
                        <c15:formulaRef>
                          <c15:sqref>('NOVIEMBRE 2024'!$C$573,'NOVIEMBRE 2024'!$E$573,'NOVIEMBRE 2024'!$G$573)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2024'!$C$573:$H$573</c15:sqref>
                        </c15:fullRef>
                        <c15:formulaRef>
                          <c15:sqref>('NOVIEMBRE 2024'!$C$573,'NOVIEMBRE 2024'!$E$573,'NOVIEMBRE 2024'!$G$573)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2024'!$B$589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2024'!$C$588:$H$588</c15:sqref>
                  </c15:fullRef>
                </c:ext>
              </c:extLst>
              <c:f>('NOVIEMBRE 2024'!$C$588,'NOVIEMBRE 2024'!$E$588,'NOVIEMBRE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2024'!$C$589:$H$589</c15:sqref>
                  </c15:fullRef>
                </c:ext>
              </c:extLst>
              <c:f>('NOVIEMBRE 2024'!$C$589,'NOVIEMBRE 2024'!$E$589,'NOVIEMBRE 2024'!$G$589)</c:f>
              <c:numCache>
                <c:formatCode>#,##0</c:formatCode>
                <c:ptCount val="3"/>
                <c:pt idx="0">
                  <c:v>520991</c:v>
                </c:pt>
                <c:pt idx="1">
                  <c:v>122510</c:v>
                </c:pt>
                <c:pt idx="2">
                  <c:v>643501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'NOVIEMBRE 2024'!$B$590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2024'!$C$588:$H$588</c15:sqref>
                  </c15:fullRef>
                </c:ext>
              </c:extLst>
              <c:f>('NOVIEMBRE 2024'!$C$588,'NOVIEMBRE 2024'!$E$588,'NOVIEMBRE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2024'!$C$590:$H$590</c15:sqref>
                  </c15:fullRef>
                </c:ext>
              </c:extLst>
              <c:f>('NOVIEMBRE 2024'!$C$590,'NOVIEMBRE 2024'!$E$590,'NOVIEMBRE 2024'!$G$590)</c:f>
              <c:numCache>
                <c:formatCode>#,##0</c:formatCode>
                <c:ptCount val="3"/>
                <c:pt idx="0">
                  <c:v>557969</c:v>
                </c:pt>
                <c:pt idx="1">
                  <c:v>134963</c:v>
                </c:pt>
                <c:pt idx="2">
                  <c:v>692932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2024'!$C$588:$H$588</c15:sqref>
                        </c15:fullRef>
                        <c15:formulaRef>
                          <c15:sqref>('NOVIEMBRE 2024'!$C$588,'NOVIEMBRE 2024'!$E$588,'NOVIEMBRE 2024'!$G$588)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2024'!$C$588:$H$588</c15:sqref>
                        </c15:fullRef>
                        <c15:formulaRef>
                          <c15:sqref>('NOVIEMBRE 2024'!$C$588,'NOVIEMBRE 2024'!$E$588,'NOVIEMBRE 2024'!$G$588)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2024'!$C$330:$L$330</c15:sqref>
                  </c15:fullRef>
                </c:ext>
              </c:extLst>
              <c:f>'NOVIEMBRE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2024'!$C$331:$L$331</c15:sqref>
                  </c15:fullRef>
                </c:ext>
              </c:extLst>
              <c:f>'NOVIEMBRE 2024'!$C$331:$K$331</c:f>
              <c:numCache>
                <c:formatCode>#,##0</c:formatCode>
                <c:ptCount val="9"/>
                <c:pt idx="0">
                  <c:v>69190</c:v>
                </c:pt>
                <c:pt idx="1">
                  <c:v>102711</c:v>
                </c:pt>
                <c:pt idx="2">
                  <c:v>104817</c:v>
                </c:pt>
                <c:pt idx="3">
                  <c:v>27736</c:v>
                </c:pt>
                <c:pt idx="4">
                  <c:v>113531</c:v>
                </c:pt>
                <c:pt idx="5">
                  <c:v>82265</c:v>
                </c:pt>
                <c:pt idx="6">
                  <c:v>35446</c:v>
                </c:pt>
                <c:pt idx="7">
                  <c:v>90311</c:v>
                </c:pt>
                <c:pt idx="8">
                  <c:v>33495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2024'!$C$330:$L$330</c15:sqref>
                  </c15:fullRef>
                </c:ext>
              </c:extLst>
              <c:f>'NOVIEMBRE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2024'!$C$334:$L$334</c15:sqref>
                  </c15:fullRef>
                </c:ext>
              </c:extLst>
              <c:f>'NOVIEMBRE 2024'!$C$334:$K$334</c:f>
              <c:numCache>
                <c:formatCode>#,##0</c:formatCode>
                <c:ptCount val="9"/>
                <c:pt idx="0">
                  <c:v>111927</c:v>
                </c:pt>
                <c:pt idx="1">
                  <c:v>158509</c:v>
                </c:pt>
                <c:pt idx="2">
                  <c:v>170189</c:v>
                </c:pt>
                <c:pt idx="3">
                  <c:v>50988</c:v>
                </c:pt>
                <c:pt idx="4">
                  <c:v>190285</c:v>
                </c:pt>
                <c:pt idx="5">
                  <c:v>133574</c:v>
                </c:pt>
                <c:pt idx="6">
                  <c:v>59785</c:v>
                </c:pt>
                <c:pt idx="7">
                  <c:v>140847</c:v>
                </c:pt>
                <c:pt idx="8">
                  <c:v>49461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layout>
                <c:manualLayout>
                  <c:x val="-2.3879088330251929E-3"/>
                  <c:y val="-1.11229606810638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2024'!$E$547:$E$555</c:f>
              <c:numCache>
                <c:formatCode>#,##0</c:formatCode>
                <c:ptCount val="9"/>
                <c:pt idx="0">
                  <c:v>39128</c:v>
                </c:pt>
                <c:pt idx="1">
                  <c:v>73491</c:v>
                </c:pt>
                <c:pt idx="2">
                  <c:v>66623</c:v>
                </c:pt>
                <c:pt idx="3">
                  <c:v>21523</c:v>
                </c:pt>
                <c:pt idx="4">
                  <c:v>88682</c:v>
                </c:pt>
                <c:pt idx="5">
                  <c:v>48969</c:v>
                </c:pt>
                <c:pt idx="6">
                  <c:v>21518</c:v>
                </c:pt>
                <c:pt idx="7">
                  <c:v>70305</c:v>
                </c:pt>
                <c:pt idx="8">
                  <c:v>21507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layout>
                <c:manualLayout>
                  <c:x val="0"/>
                  <c:y val="-7.407407407407407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2024'!$H$547:$H$555</c:f>
              <c:numCache>
                <c:formatCode>#,##0</c:formatCode>
                <c:ptCount val="9"/>
                <c:pt idx="0">
                  <c:v>57523</c:v>
                </c:pt>
                <c:pt idx="1">
                  <c:v>106718</c:v>
                </c:pt>
                <c:pt idx="2">
                  <c:v>110619</c:v>
                </c:pt>
                <c:pt idx="3">
                  <c:v>40521</c:v>
                </c:pt>
                <c:pt idx="4">
                  <c:v>139364</c:v>
                </c:pt>
                <c:pt idx="5">
                  <c:v>69785</c:v>
                </c:pt>
                <c:pt idx="6">
                  <c:v>31938</c:v>
                </c:pt>
                <c:pt idx="7">
                  <c:v>106360</c:v>
                </c:pt>
                <c:pt idx="8">
                  <c:v>30104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2024'!$B$607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2024'!$C$606:$H$606</c15:sqref>
                  </c15:fullRef>
                </c:ext>
              </c:extLst>
              <c:f>('NOVIEMBRE 2024'!$C$606,'NOVIEMBRE 2024'!$E$606,'NOVIEMBRE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2024'!$C$607:$H$607</c15:sqref>
                  </c15:fullRef>
                </c:ext>
              </c:extLst>
              <c:f>('NOVIEMBRE 2024'!$C$607,'NOVIEMBRE 2024'!$E$607,'NOVIEMBRE 2024'!$G$607)</c:f>
              <c:numCache>
                <c:formatCode>#,##0</c:formatCode>
                <c:ptCount val="3"/>
                <c:pt idx="0">
                  <c:v>4196267</c:v>
                </c:pt>
                <c:pt idx="1">
                  <c:v>1342618</c:v>
                </c:pt>
                <c:pt idx="2">
                  <c:v>5538885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'NOVIEMBRE 2024'!$B$608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2024'!$C$606:$H$606</c15:sqref>
                  </c15:fullRef>
                </c:ext>
              </c:extLst>
              <c:f>('NOVIEMBRE 2024'!$C$606,'NOVIEMBRE 2024'!$E$606,'NOVIEMBRE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2024'!$C$608:$H$608</c15:sqref>
                  </c15:fullRef>
                </c:ext>
              </c:extLst>
              <c:f>('NOVIEMBRE 2024'!$C$608,'NOVIEMBRE 2024'!$E$608,'NOVIEMBRE 2024'!$G$608)</c:f>
              <c:numCache>
                <c:formatCode>#,##0</c:formatCode>
                <c:ptCount val="3"/>
                <c:pt idx="0">
                  <c:v>4239421</c:v>
                </c:pt>
                <c:pt idx="1">
                  <c:v>1468444</c:v>
                </c:pt>
                <c:pt idx="2">
                  <c:v>5707865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2024'!$C$606:$H$606</c15:sqref>
                        </c15:fullRef>
                        <c15:formulaRef>
                          <c15:sqref>('NOVIEMBRE 2024'!$C$606,'NOVIEMBRE 2024'!$E$606,'NOVIEMBRE 2024'!$G$606)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2024'!$C$606:$H$606</c15:sqref>
                        </c15:fullRef>
                        <c15:formulaRef>
                          <c15:sqref>('NOVIEMBRE 2024'!$C$606,'NOVIEMBRE 2024'!$E$606,'NOVIEMBRE 2024'!$G$606)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2024'!$B$633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2024'!$C$632:$H$632</c15:sqref>
                  </c15:fullRef>
                </c:ext>
              </c:extLst>
              <c:f>('NOVIEMBRE 2024'!$C$632,'NOVIEMBRE 2024'!$E$632,'NOVIEMBRE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2024'!$C$633:$H$633</c15:sqref>
                  </c15:fullRef>
                </c:ext>
              </c:extLst>
              <c:f>('NOVIEMBRE 2024'!$C$633,'NOVIEMBRE 2024'!$E$633,'NOVIEMBRE 2024'!$G$633)</c:f>
              <c:numCache>
                <c:formatCode>#,##0</c:formatCode>
                <c:ptCount val="3"/>
                <c:pt idx="0">
                  <c:v>6520289</c:v>
                </c:pt>
                <c:pt idx="1">
                  <c:v>1906860</c:v>
                </c:pt>
                <c:pt idx="2">
                  <c:v>8427149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'NOVIEMBRE 2024'!$B$634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2024'!$C$632:$H$632</c15:sqref>
                  </c15:fullRef>
                </c:ext>
              </c:extLst>
              <c:f>('NOVIEMBRE 2024'!$C$632,'NOVIEMBRE 2024'!$E$632,'NOVIEMBRE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2024'!$C$634:$H$634</c15:sqref>
                  </c15:fullRef>
                </c:ext>
              </c:extLst>
              <c:f>('NOVIEMBRE 2024'!$C$634,'NOVIEMBRE 2024'!$E$634,'NOVIEMBRE 2024'!$G$634)</c:f>
              <c:numCache>
                <c:formatCode>#,##0</c:formatCode>
                <c:ptCount val="3"/>
                <c:pt idx="0">
                  <c:v>6527198</c:v>
                </c:pt>
                <c:pt idx="1">
                  <c:v>2092393</c:v>
                </c:pt>
                <c:pt idx="2">
                  <c:v>8619591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2024'!$C$632:$H$632</c15:sqref>
                        </c15:fullRef>
                        <c15:formulaRef>
                          <c15:sqref>('NOVIEMBRE 2024'!$C$632,'NOVIEMBRE 2024'!$E$632,'NOVIEMBRE 2024'!$G$632)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2024'!$C$632:$H$632</c15:sqref>
                        </c15:fullRef>
                        <c15:formulaRef>
                          <c15:sqref>('NOVIEMBRE 2024'!$C$632,'NOVIEMBRE 2024'!$E$632,'NOVIEMBRE 2024'!$G$632)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3.1503850455987172E-2"/>
                  <c:y val="3.502126937796392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1.9013950238233171E-2"/>
                  <c:y val="3.36005955932338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7.5209727024415085E-3"/>
                  <c:y val="-2.469530824176336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7.6580424299435498E-3"/>
                  <c:y val="-2.234051031910053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2024'!$E$672:$E$680</c:f>
              <c:numCache>
                <c:formatCode>#,##0</c:formatCode>
                <c:ptCount val="9"/>
                <c:pt idx="0">
                  <c:v>204</c:v>
                </c:pt>
                <c:pt idx="1">
                  <c:v>2793</c:v>
                </c:pt>
                <c:pt idx="2">
                  <c:v>6267</c:v>
                </c:pt>
                <c:pt idx="3">
                  <c:v>510</c:v>
                </c:pt>
                <c:pt idx="4">
                  <c:v>1640</c:v>
                </c:pt>
                <c:pt idx="5">
                  <c:v>1658</c:v>
                </c:pt>
                <c:pt idx="6">
                  <c:v>1589</c:v>
                </c:pt>
                <c:pt idx="7">
                  <c:v>713</c:v>
                </c:pt>
                <c:pt idx="8">
                  <c:v>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4320775378831077E-2"/>
                  <c:y val="3.460550366769393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322679467551407E-2"/>
                  <c:y val="1.21972892452574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2024'!$H$672:$H$680</c:f>
              <c:numCache>
                <c:formatCode>#,##0</c:formatCode>
                <c:ptCount val="9"/>
                <c:pt idx="0">
                  <c:v>409</c:v>
                </c:pt>
                <c:pt idx="1">
                  <c:v>4647</c:v>
                </c:pt>
                <c:pt idx="2">
                  <c:v>8670</c:v>
                </c:pt>
                <c:pt idx="3">
                  <c:v>1668</c:v>
                </c:pt>
                <c:pt idx="4">
                  <c:v>2288</c:v>
                </c:pt>
                <c:pt idx="5">
                  <c:v>2161</c:v>
                </c:pt>
                <c:pt idx="6">
                  <c:v>2352</c:v>
                </c:pt>
                <c:pt idx="7">
                  <c:v>1787</c:v>
                </c:pt>
                <c:pt idx="8">
                  <c:v>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2024'!$B$699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2024'!$C$698:$H$698</c15:sqref>
                  </c15:fullRef>
                </c:ext>
              </c:extLst>
              <c:f>('NOVIEMBRE 2024'!$C$698,'NOVIEMBRE 2024'!$E$698,'NOVIEMBRE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2024'!$C$699:$H$699</c15:sqref>
                  </c15:fullRef>
                </c:ext>
              </c:extLst>
              <c:f>('NOVIEMBRE 2024'!$C$699,'NOVIEMBRE 2024'!$E$699,'NOVIEMBRE 2024'!$G$699)</c:f>
              <c:numCache>
                <c:formatCode>#,##0</c:formatCode>
                <c:ptCount val="3"/>
                <c:pt idx="0">
                  <c:v>6345</c:v>
                </c:pt>
                <c:pt idx="1">
                  <c:v>1742</c:v>
                </c:pt>
                <c:pt idx="2">
                  <c:v>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'NOVIEMBRE 2024'!$B$700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2024'!$C$698:$H$698</c15:sqref>
                  </c15:fullRef>
                </c:ext>
              </c:extLst>
              <c:f>('NOVIEMBRE 2024'!$C$698,'NOVIEMBRE 2024'!$E$698,'NOVIEMBRE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2024'!$C$700:$H$700</c15:sqref>
                  </c15:fullRef>
                </c:ext>
              </c:extLst>
              <c:f>('NOVIEMBRE 2024'!$C$700,'NOVIEMBRE 2024'!$E$700,'NOVIEMBRE 2024'!$G$700)</c:f>
              <c:numCache>
                <c:formatCode>#,##0</c:formatCode>
                <c:ptCount val="3"/>
                <c:pt idx="0">
                  <c:v>13786</c:v>
                </c:pt>
                <c:pt idx="1">
                  <c:v>2132</c:v>
                </c:pt>
                <c:pt idx="2">
                  <c:v>15918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2024'!$C$698:$H$698</c15:sqref>
                        </c15:fullRef>
                        <c15:formulaRef>
                          <c15:sqref>('NOVIEMBRE 2024'!$C$698,'NOVIEMBRE 2024'!$E$698,'NOVIEMBRE 2024'!$G$698)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2024'!$C$698:$H$698</c15:sqref>
                        </c15:fullRef>
                        <c15:formulaRef>
                          <c15:sqref>('NOVIEMBRE 2024'!$C$698,'NOVIEMBRE 2024'!$E$698,'NOVIEMBRE 2024'!$G$698)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2024'!$B$714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2024'!$C$713:$H$713</c15:sqref>
                  </c15:fullRef>
                </c:ext>
              </c:extLst>
              <c:f>('NOVIEMBRE 2024'!$C$713,'NOVIEMBRE 2024'!$E$713,'NOVIEMBRE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2024'!$C$714:$H$714</c15:sqref>
                  </c15:fullRef>
                </c:ext>
              </c:extLst>
              <c:f>('NOVIEMBRE 2024'!$C$714,'NOVIEMBRE 2024'!$E$714,'NOVIEMBRE 2024'!$G$714)</c:f>
              <c:numCache>
                <c:formatCode>#,##0</c:formatCode>
                <c:ptCount val="3"/>
                <c:pt idx="0">
                  <c:v>11491</c:v>
                </c:pt>
                <c:pt idx="1">
                  <c:v>2354</c:v>
                </c:pt>
                <c:pt idx="2">
                  <c:v>13845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'NOVIEMBRE 2024'!$B$715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2024'!$C$713:$H$713</c15:sqref>
                  </c15:fullRef>
                </c:ext>
              </c:extLst>
              <c:f>('NOVIEMBRE 2024'!$C$713,'NOVIEMBRE 2024'!$E$713,'NOVIEMBRE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2024'!$C$715:$H$715</c15:sqref>
                  </c15:fullRef>
                </c:ext>
              </c:extLst>
              <c:f>('NOVIEMBRE 2024'!$C$715,'NOVIEMBRE 2024'!$E$715,'NOVIEMBRE 2024'!$G$715)</c:f>
              <c:numCache>
                <c:formatCode>#,##0</c:formatCode>
                <c:ptCount val="3"/>
                <c:pt idx="0">
                  <c:v>21982</c:v>
                </c:pt>
                <c:pt idx="1">
                  <c:v>3396</c:v>
                </c:pt>
                <c:pt idx="2">
                  <c:v>25378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2024'!$C$713:$H$713</c15:sqref>
                        </c15:fullRef>
                        <c15:formulaRef>
                          <c15:sqref>('NOVIEMBRE 2024'!$C$713,'NOVIEMBRE 2024'!$E$713,'NOVIEMBRE 2024'!$G$713)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2024'!$C$713:$H$713</c15:sqref>
                        </c15:fullRef>
                        <c15:formulaRef>
                          <c15:sqref>('NOVIEMBRE 2024'!$C$713,'NOVIEMBRE 2024'!$E$713,'NOVIEMBRE 2024'!$G$713)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2024'!$B$732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2024'!$C$731:$H$731</c15:sqref>
                  </c15:fullRef>
                </c:ext>
              </c:extLst>
              <c:f>('NOVIEMBRE 2024'!$C$731,'NOVIEMBRE 2024'!$E$731,'NOVIEMBRE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2024'!$C$732:$H$732</c15:sqref>
                  </c15:fullRef>
                </c:ext>
              </c:extLst>
              <c:f>('NOVIEMBRE 2024'!$C$732,'NOVIEMBRE 2024'!$E$732,'NOVIEMBRE 2024'!$G$732)</c:f>
              <c:numCache>
                <c:formatCode>#,##0</c:formatCode>
                <c:ptCount val="3"/>
                <c:pt idx="0">
                  <c:v>111963</c:v>
                </c:pt>
                <c:pt idx="1">
                  <c:v>41336</c:v>
                </c:pt>
                <c:pt idx="2">
                  <c:v>153299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'NOVIEMBRE 2024'!$B$733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2024'!$C$731:$H$731</c15:sqref>
                  </c15:fullRef>
                </c:ext>
              </c:extLst>
              <c:f>('NOVIEMBRE 2024'!$C$731,'NOVIEMBRE 2024'!$E$731,'NOVIEMBRE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2024'!$C$733:$H$733</c15:sqref>
                  </c15:fullRef>
                </c:ext>
              </c:extLst>
              <c:f>('NOVIEMBRE 2024'!$C$733,'NOVIEMBRE 2024'!$E$733,'NOVIEMBRE 2024'!$G$733)</c:f>
              <c:numCache>
                <c:formatCode>#,##0</c:formatCode>
                <c:ptCount val="3"/>
                <c:pt idx="0">
                  <c:v>119349</c:v>
                </c:pt>
                <c:pt idx="1">
                  <c:v>44467</c:v>
                </c:pt>
                <c:pt idx="2">
                  <c:v>163816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2024'!$C$731:$H$731</c15:sqref>
                        </c15:fullRef>
                        <c15:formulaRef>
                          <c15:sqref>('NOVIEMBRE 2024'!$C$731,'NOVIEMBRE 2024'!$E$731,'NOVIEMBRE 2024'!$G$731)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2024'!$C$731:$H$731</c15:sqref>
                        </c15:fullRef>
                        <c15:formulaRef>
                          <c15:sqref>('NOVIEMBRE 2024'!$C$731,'NOVIEMBRE 2024'!$E$731,'NOVIEMBRE 2024'!$G$731)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2024'!$B$758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2024'!$C$757:$H$757</c15:sqref>
                  </c15:fullRef>
                </c:ext>
              </c:extLst>
              <c:f>('NOVIEMBRE 2024'!$C$757,'NOVIEMBRE 2024'!$E$757,'NOVIEMBRE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2024'!$C$758:$H$758</c15:sqref>
                  </c15:fullRef>
                </c:ext>
              </c:extLst>
              <c:f>('NOVIEMBRE 2024'!$C$758,'NOVIEMBRE 2024'!$E$758,'NOVIEMBRE 2024'!$G$758)</c:f>
              <c:numCache>
                <c:formatCode>#,##0</c:formatCode>
                <c:ptCount val="3"/>
                <c:pt idx="0">
                  <c:v>199828</c:v>
                </c:pt>
                <c:pt idx="1">
                  <c:v>59141</c:v>
                </c:pt>
                <c:pt idx="2">
                  <c:v>258969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'NOVIEMBRE 2024'!$B$759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2024'!$C$757:$H$757</c15:sqref>
                  </c15:fullRef>
                </c:ext>
              </c:extLst>
              <c:f>('NOVIEMBRE 2024'!$C$757,'NOVIEMBRE 2024'!$E$757,'NOVIEMBRE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2024'!$C$759:$H$759</c15:sqref>
                  </c15:fullRef>
                </c:ext>
              </c:extLst>
              <c:f>('NOVIEMBRE 2024'!$C$759,'NOVIEMBRE 2024'!$E$759,'NOVIEMBRE 2024'!$G$759)</c:f>
              <c:numCache>
                <c:formatCode>#,##0</c:formatCode>
                <c:ptCount val="3"/>
                <c:pt idx="0">
                  <c:v>200907</c:v>
                </c:pt>
                <c:pt idx="1">
                  <c:v>64319</c:v>
                </c:pt>
                <c:pt idx="2">
                  <c:v>265226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2024'!$C$757:$H$757</c15:sqref>
                        </c15:fullRef>
                        <c15:formulaRef>
                          <c15:sqref>('NOVIEMBRE 2024'!$C$757,'NOVIEMBRE 2024'!$E$757,'NOVIEMBRE 2024'!$G$757)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2024'!$C$757:$H$757</c15:sqref>
                        </c15:fullRef>
                        <c15:formulaRef>
                          <c15:sqref>('NOVIEMBRE 2024'!$C$757,'NOVIEMBRE 2024'!$E$757,'NOVIEMBRE 2024'!$G$757)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2024'!$E$797:$E$805</c:f>
              <c:numCache>
                <c:formatCode>#,##0</c:formatCode>
                <c:ptCount val="9"/>
                <c:pt idx="0">
                  <c:v>10874</c:v>
                </c:pt>
                <c:pt idx="1">
                  <c:v>10962</c:v>
                </c:pt>
                <c:pt idx="2">
                  <c:v>9353</c:v>
                </c:pt>
                <c:pt idx="3">
                  <c:v>2567</c:v>
                </c:pt>
                <c:pt idx="4">
                  <c:v>7912</c:v>
                </c:pt>
                <c:pt idx="5">
                  <c:v>14143</c:v>
                </c:pt>
                <c:pt idx="6">
                  <c:v>7805</c:v>
                </c:pt>
                <c:pt idx="7">
                  <c:v>9698</c:v>
                </c:pt>
                <c:pt idx="8">
                  <c:v>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2024'!$H$797:$H$805</c:f>
              <c:numCache>
                <c:formatCode>#,##0</c:formatCode>
                <c:ptCount val="9"/>
                <c:pt idx="0">
                  <c:v>19533</c:v>
                </c:pt>
                <c:pt idx="1">
                  <c:v>18469</c:v>
                </c:pt>
                <c:pt idx="2">
                  <c:v>17006</c:v>
                </c:pt>
                <c:pt idx="3">
                  <c:v>4837</c:v>
                </c:pt>
                <c:pt idx="4">
                  <c:v>14910</c:v>
                </c:pt>
                <c:pt idx="5">
                  <c:v>25512</c:v>
                </c:pt>
                <c:pt idx="6">
                  <c:v>15547</c:v>
                </c:pt>
                <c:pt idx="7">
                  <c:v>13756</c:v>
                </c:pt>
                <c:pt idx="8">
                  <c:v>12034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2024'!$B$824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2024'!$C$823:$H$823</c15:sqref>
                  </c15:fullRef>
                </c:ext>
              </c:extLst>
              <c:f>('NOVIEMBRE 2024'!$C$823,'NOVIEMBRE 2024'!$E$823,'NOVIEMBRE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2024'!$C$824:$H$824</c15:sqref>
                  </c15:fullRef>
                </c:ext>
              </c:extLst>
              <c:f>('NOVIEMBRE 2024'!$C$824,'NOVIEMBRE 2024'!$E$824,'NOVIEMBRE 2024'!$G$824)</c:f>
              <c:numCache>
                <c:formatCode>#,##0</c:formatCode>
                <c:ptCount val="3"/>
                <c:pt idx="0">
                  <c:v>64632</c:v>
                </c:pt>
                <c:pt idx="1">
                  <c:v>4544</c:v>
                </c:pt>
                <c:pt idx="2">
                  <c:v>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'NOVIEMBRE 2024'!$B$825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2024'!$C$823:$H$823</c15:sqref>
                  </c15:fullRef>
                </c:ext>
              </c:extLst>
              <c:f>('NOVIEMBRE 2024'!$C$823,'NOVIEMBRE 2024'!$E$823,'NOVIEMBRE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2024'!$C$825:$H$825</c15:sqref>
                  </c15:fullRef>
                </c:ext>
              </c:extLst>
              <c:f>('NOVIEMBRE 2024'!$C$825,'NOVIEMBRE 2024'!$E$825,'NOVIEMBRE 2024'!$G$825)</c:f>
              <c:numCache>
                <c:formatCode>#,##0</c:formatCode>
                <c:ptCount val="3"/>
                <c:pt idx="0">
                  <c:v>76088</c:v>
                </c:pt>
                <c:pt idx="1">
                  <c:v>5412</c:v>
                </c:pt>
                <c:pt idx="2">
                  <c:v>81500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2024'!$C$823:$H$823</c15:sqref>
                        </c15:fullRef>
                        <c15:formulaRef>
                          <c15:sqref>('NOVIEMBRE 2024'!$C$823,'NOVIEMBRE 2024'!$E$823,'NOVIEMBRE 2024'!$G$823)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2024'!$C$823:$H$823</c15:sqref>
                        </c15:fullRef>
                        <c15:formulaRef>
                          <c15:sqref>('NOVIEMBRE 2024'!$C$823,'NOVIEMBRE 2024'!$E$823,'NOVIEMBRE 2024'!$G$823)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2024'!$B$949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2024'!$C$948:$H$948</c15:sqref>
                  </c15:fullRef>
                </c:ext>
              </c:extLst>
              <c:f>('NOVIEMBRE 2024'!$C$948,'NOVIEMBRE 2024'!$E$948,'NOVIEMBRE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2024'!$C$949:$H$949</c15:sqref>
                  </c15:fullRef>
                </c:ext>
              </c:extLst>
              <c:f>('NOVIEMBRE 2024'!$C$949,'NOVIEMBRE 2024'!$E$949,'NOVIEMBRE 2024'!$G$949)</c:f>
              <c:numCache>
                <c:formatCode>#,##0</c:formatCode>
                <c:ptCount val="3"/>
                <c:pt idx="0">
                  <c:v>4968</c:v>
                </c:pt>
                <c:pt idx="1">
                  <c:v>3438</c:v>
                </c:pt>
                <c:pt idx="2">
                  <c:v>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'NOVIEMBRE 2024'!$B$950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2024'!$C$948:$H$948</c15:sqref>
                  </c15:fullRef>
                </c:ext>
              </c:extLst>
              <c:f>('NOVIEMBRE 2024'!$C$948,'NOVIEMBRE 2024'!$E$948,'NOVIEMBRE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2024'!$C$950:$H$950</c15:sqref>
                  </c15:fullRef>
                </c:ext>
              </c:extLst>
              <c:f>('NOVIEMBRE 2024'!$C$950,'NOVIEMBRE 2024'!$E$950,'NOVIEMBRE 2024'!$G$950)</c:f>
              <c:numCache>
                <c:formatCode>#,##0</c:formatCode>
                <c:ptCount val="3"/>
                <c:pt idx="0">
                  <c:v>8848</c:v>
                </c:pt>
                <c:pt idx="1">
                  <c:v>6553</c:v>
                </c:pt>
                <c:pt idx="2">
                  <c:v>15401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2024'!$C$948:$H$948</c15:sqref>
                        </c15:fullRef>
                        <c15:formulaRef>
                          <c15:sqref>('NOVIEMBRE 2024'!$C$948,'NOVIEMBRE 2024'!$E$948,'NOVIEMBRE 2024'!$G$948)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2024'!$C$948:$H$948</c15:sqref>
                        </c15:fullRef>
                        <c15:formulaRef>
                          <c15:sqref>('NOVIEMBRE 2024'!$C$948,'NOVIEMBRE 2024'!$E$948,'NOVIEMBRE 2024'!$G$948)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2024'!$B$1074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2024'!$C$1073:$H$1073</c15:sqref>
                  </c15:fullRef>
                </c:ext>
              </c:extLst>
              <c:f>('NOVIEMBRE 2024'!$C$1073,'NOVIEMBRE 2024'!$E$1073,'NOVIEMBRE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2024'!$C$1074:$H$1074</c15:sqref>
                  </c15:fullRef>
                </c:ext>
              </c:extLst>
              <c:f>('NOVIEMBRE 2024'!$C$1074,'NOVIEMBRE 2024'!$E$1074,'NOVIEMBRE 2024'!$G$1074)</c:f>
              <c:numCache>
                <c:formatCode>#,##0</c:formatCode>
                <c:ptCount val="3"/>
                <c:pt idx="0">
                  <c:v>10107</c:v>
                </c:pt>
                <c:pt idx="1">
                  <c:v>4374</c:v>
                </c:pt>
                <c:pt idx="2">
                  <c:v>14481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'NOVIEMBRE 2024'!$B$1075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2024'!$C$1073:$H$1073</c15:sqref>
                  </c15:fullRef>
                </c:ext>
              </c:extLst>
              <c:f>('NOVIEMBRE 2024'!$C$1073,'NOVIEMBRE 2024'!$E$1073,'NOVIEMBRE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2024'!$C$1075:$H$1075</c15:sqref>
                  </c15:fullRef>
                </c:ext>
              </c:extLst>
              <c:f>('NOVIEMBRE 2024'!$C$1075,'NOVIEMBRE 2024'!$E$1075,'NOVIEMBRE 2024'!$G$1075)</c:f>
              <c:numCache>
                <c:formatCode>#,##0</c:formatCode>
                <c:ptCount val="3"/>
                <c:pt idx="0">
                  <c:v>19311</c:v>
                </c:pt>
                <c:pt idx="1">
                  <c:v>8097</c:v>
                </c:pt>
                <c:pt idx="2">
                  <c:v>27408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2024'!$C$1073:$H$1073</c15:sqref>
                        </c15:fullRef>
                        <c15:formulaRef>
                          <c15:sqref>('NOVIEMBRE 2024'!$C$1073,'NOVIEMBRE 2024'!$E$1073,'NOVIEMBRE 2024'!$G$1073)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2024'!$C$1073:$H$1073</c15:sqref>
                        </c15:fullRef>
                        <c15:formulaRef>
                          <c15:sqref>('NOVIEMBRE 2024'!$C$1073,'NOVIEMBRE 2024'!$E$1073,'NOVIEMBRE 2024'!$G$1073)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2024'!$B$1199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2024'!$C$1198:$H$1198</c15:sqref>
                  </c15:fullRef>
                </c:ext>
              </c:extLst>
              <c:f>('NOVIEMBRE 2024'!$C$1198,'NOVIEMBRE 2024'!$E$1198,'NOVIEMBRE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2024'!$C$1199:$H$1199</c15:sqref>
                  </c15:fullRef>
                </c:ext>
              </c:extLst>
              <c:f>('NOVIEMBRE 2024'!$C$1199,'NOVIEMBRE 2024'!$E$1199,'NOVIEMBRE 2024'!$G$1199)</c:f>
              <c:numCache>
                <c:formatCode>#,##0</c:formatCode>
                <c:ptCount val="3"/>
                <c:pt idx="0">
                  <c:v>36556</c:v>
                </c:pt>
                <c:pt idx="1">
                  <c:v>5891</c:v>
                </c:pt>
                <c:pt idx="2">
                  <c:v>42447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'NOVIEMBRE 2024'!$B$1200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2024'!$C$1198:$H$1198</c15:sqref>
                  </c15:fullRef>
                </c:ext>
              </c:extLst>
              <c:f>('NOVIEMBRE 2024'!$C$1198,'NOVIEMBRE 2024'!$E$1198,'NOVIEMBRE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2024'!$C$1200:$H$1200</c15:sqref>
                  </c15:fullRef>
                </c:ext>
              </c:extLst>
              <c:f>('NOVIEMBRE 2024'!$C$1200,'NOVIEMBRE 2024'!$E$1200,'NOVIEMBRE 2024'!$G$1200)</c:f>
              <c:numCache>
                <c:formatCode>#,##0</c:formatCode>
                <c:ptCount val="3"/>
                <c:pt idx="0">
                  <c:v>44890</c:v>
                </c:pt>
                <c:pt idx="1">
                  <c:v>3740</c:v>
                </c:pt>
                <c:pt idx="2">
                  <c:v>48630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2024'!$C$1198:$H$1198</c15:sqref>
                        </c15:fullRef>
                        <c15:formulaRef>
                          <c15:sqref>('NOVIEMBRE 2024'!$C$1198,'NOVIEMBRE 2024'!$E$1198,'NOVIEMBRE 2024'!$G$1198)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2024'!$C$1198:$H$1198</c15:sqref>
                        </c15:fullRef>
                        <c15:formulaRef>
                          <c15:sqref>('NOVIEMBRE 2024'!$C$1198,'NOVIEMBRE 2024'!$E$1198,'NOVIEMBRE 2024'!$G$1198)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2024'!$B$1323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2024'!$C$1322:$H$1322</c15:sqref>
                  </c15:fullRef>
                </c:ext>
              </c:extLst>
              <c:f>('NOVIEMBRE 2024'!$C$1322,'NOVIEMBRE 2024'!$E$1322,'NOVIEMBRE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2024'!$C$1323:$H$1323</c15:sqref>
                  </c15:fullRef>
                </c:ext>
              </c:extLst>
              <c:f>('NOVIEMBRE 2024'!$C$1323,'NOVIEMBRE 2024'!$E$1323,'NOVIEMBRE 2024'!$G$1323)</c:f>
              <c:numCache>
                <c:formatCode>#,##0</c:formatCode>
                <c:ptCount val="3"/>
                <c:pt idx="0">
                  <c:v>16646</c:v>
                </c:pt>
                <c:pt idx="1">
                  <c:v>4482</c:v>
                </c:pt>
                <c:pt idx="2">
                  <c:v>21128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'NOVIEMBRE 2024'!$B$1324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2024'!$C$1322:$H$1322</c15:sqref>
                  </c15:fullRef>
                </c:ext>
              </c:extLst>
              <c:f>('NOVIEMBRE 2024'!$C$1322,'NOVIEMBRE 2024'!$E$1322,'NOVIEMBRE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2024'!$C$1324:$H$1324</c15:sqref>
                  </c15:fullRef>
                </c:ext>
              </c:extLst>
              <c:f>('NOVIEMBRE 2024'!$C$1324,'NOVIEMBRE 2024'!$E$1324,'NOVIEMBRE 2024'!$G$1324)</c:f>
              <c:numCache>
                <c:formatCode>#,##0</c:formatCode>
                <c:ptCount val="3"/>
                <c:pt idx="0">
                  <c:v>16780</c:v>
                </c:pt>
                <c:pt idx="1">
                  <c:v>2119</c:v>
                </c:pt>
                <c:pt idx="2">
                  <c:v>18899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2024'!$C$1322:$H$1322</c15:sqref>
                        </c15:fullRef>
                        <c15:formulaRef>
                          <c15:sqref>('NOVIEMBRE 2024'!$C$1322,'NOVIEMBRE 2024'!$E$1322,'NOVIEMBRE 2024'!$G$1322)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2024'!$C$1322:$H$1322</c15:sqref>
                        </c15:fullRef>
                        <c15:formulaRef>
                          <c15:sqref>('NOVIEMBRE 2024'!$C$1322,'NOVIEMBRE 2024'!$E$1322,'NOVIEMBRE 2024'!$G$1322)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2.1417850013377929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7712298727018966E-2"/>
                  <c:y val="-1.41133187713007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2.3577121276248812E-2"/>
                  <c:y val="-7.9991919064543613E-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44C2B3-3EB7-4373-82CA-3BC08038510A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2024'!$E$922:$E$930</c:f>
              <c:numCache>
                <c:formatCode>#,##0</c:formatCode>
                <c:ptCount val="9"/>
                <c:pt idx="0">
                  <c:v>5368</c:v>
                </c:pt>
                <c:pt idx="1">
                  <c:v>2631</c:v>
                </c:pt>
                <c:pt idx="2">
                  <c:v>1191</c:v>
                </c:pt>
                <c:pt idx="3">
                  <c:v>0</c:v>
                </c:pt>
                <c:pt idx="4">
                  <c:v>2919</c:v>
                </c:pt>
                <c:pt idx="5">
                  <c:v>1102</c:v>
                </c:pt>
                <c:pt idx="6">
                  <c:v>296</c:v>
                </c:pt>
                <c:pt idx="7">
                  <c:v>1851</c:v>
                </c:pt>
                <c:pt idx="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>
                <c:manualLayout>
                  <c:x val="1.4416887965266273E-2"/>
                  <c:y val="3.70003388298744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3.3569969584528708E-2"/>
                  <c:y val="-1.11001016489623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9.4415480332110616E-3"/>
                  <c:y val="-7.451926508586846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C16A14B-90C9-4F47-8F60-943C98628D35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2024'!$H$922:$H$930</c:f>
              <c:numCache>
                <c:formatCode>#,##0</c:formatCode>
                <c:ptCount val="9"/>
                <c:pt idx="0">
                  <c:v>9346</c:v>
                </c:pt>
                <c:pt idx="1">
                  <c:v>4207</c:v>
                </c:pt>
                <c:pt idx="2">
                  <c:v>2140</c:v>
                </c:pt>
                <c:pt idx="3">
                  <c:v>0</c:v>
                </c:pt>
                <c:pt idx="4">
                  <c:v>4582</c:v>
                </c:pt>
                <c:pt idx="5">
                  <c:v>2263</c:v>
                </c:pt>
                <c:pt idx="6">
                  <c:v>638</c:v>
                </c:pt>
                <c:pt idx="7">
                  <c:v>2814</c:v>
                </c:pt>
                <c:pt idx="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3.4760243611826717E-2"/>
                  <c:y val="2.468947662513509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5.0159247195758318E-3"/>
                  <c:y val="1.985522046531927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6.6318057046953777E-3"/>
                  <c:y val="2.32496220819736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1.3350478644104E-2"/>
                  <c:y val="2.19332587131343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478649932667E-2"/>
                  <c:y val="7.452677773281881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1.3598858767602131E-2"/>
                  <c:y val="-2.21808249443997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2024'!$E$1047:$E$1055</c:f>
              <c:numCache>
                <c:formatCode>#,##0</c:formatCode>
                <c:ptCount val="9"/>
                <c:pt idx="0">
                  <c:v>688</c:v>
                </c:pt>
                <c:pt idx="1">
                  <c:v>3004</c:v>
                </c:pt>
                <c:pt idx="2">
                  <c:v>12561</c:v>
                </c:pt>
                <c:pt idx="3">
                  <c:v>2037</c:v>
                </c:pt>
                <c:pt idx="4">
                  <c:v>1798</c:v>
                </c:pt>
                <c:pt idx="5">
                  <c:v>3326</c:v>
                </c:pt>
                <c:pt idx="6">
                  <c:v>1951</c:v>
                </c:pt>
                <c:pt idx="7">
                  <c:v>1699</c:v>
                </c:pt>
                <c:pt idx="8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2.4292834617483258E-2"/>
                  <c:y val="3.774325901897826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1.575149069107977E-2"/>
                  <c:y val="4.17521146276323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4.0284039180635972E-3"/>
                  <c:y val="-1.850016941493724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2.4277887975104571E-3"/>
                  <c:y val="1.78857307173608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9.0190688885070421E-3"/>
                  <c:y val="-1.46072676240334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2024'!$H$1047:$H$1055</c:f>
              <c:numCache>
                <c:formatCode>#,##0</c:formatCode>
                <c:ptCount val="9"/>
                <c:pt idx="0">
                  <c:v>1683</c:v>
                </c:pt>
                <c:pt idx="1">
                  <c:v>4062</c:v>
                </c:pt>
                <c:pt idx="2">
                  <c:v>13439</c:v>
                </c:pt>
                <c:pt idx="3">
                  <c:v>2048</c:v>
                </c:pt>
                <c:pt idx="4">
                  <c:v>2514</c:v>
                </c:pt>
                <c:pt idx="5">
                  <c:v>5613</c:v>
                </c:pt>
                <c:pt idx="6">
                  <c:v>3809</c:v>
                </c:pt>
                <c:pt idx="7">
                  <c:v>2921</c:v>
                </c:pt>
                <c:pt idx="8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4.7880392466918527E-3"/>
                  <c:y val="-4.7790792521397836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3.5770498270082267E-2"/>
                  <c:y val="-1.8257717614512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3.100163750378164E-2"/>
                  <c:y val="-1.8257717614512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2024'!$E$1172:$E$1180</c:f>
              <c:numCache>
                <c:formatCode>#,##0</c:formatCode>
                <c:ptCount val="9"/>
                <c:pt idx="0">
                  <c:v>11027</c:v>
                </c:pt>
                <c:pt idx="1">
                  <c:v>7816</c:v>
                </c:pt>
                <c:pt idx="2">
                  <c:v>6587</c:v>
                </c:pt>
                <c:pt idx="3">
                  <c:v>842</c:v>
                </c:pt>
                <c:pt idx="4">
                  <c:v>5186</c:v>
                </c:pt>
                <c:pt idx="5">
                  <c:v>10259</c:v>
                </c:pt>
                <c:pt idx="6">
                  <c:v>1193</c:v>
                </c:pt>
                <c:pt idx="7">
                  <c:v>3503</c:v>
                </c:pt>
                <c:pt idx="8">
                  <c:v>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2024'!$H$1172:$H$1180</c:f>
              <c:numCache>
                <c:formatCode>#,##0</c:formatCode>
                <c:ptCount val="9"/>
                <c:pt idx="0">
                  <c:v>19662</c:v>
                </c:pt>
                <c:pt idx="1">
                  <c:v>14805</c:v>
                </c:pt>
                <c:pt idx="2">
                  <c:v>12644</c:v>
                </c:pt>
                <c:pt idx="3">
                  <c:v>1336</c:v>
                </c:pt>
                <c:pt idx="4">
                  <c:v>13418</c:v>
                </c:pt>
                <c:pt idx="5">
                  <c:v>21770</c:v>
                </c:pt>
                <c:pt idx="6">
                  <c:v>3041</c:v>
                </c:pt>
                <c:pt idx="7">
                  <c:v>9336</c:v>
                </c:pt>
                <c:pt idx="8">
                  <c:v>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layout>
                <c:manualLayout>
                  <c:x val="1.6715361831176348E-2"/>
                  <c:y val="-1.85382678017730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1049771729077264E-2"/>
                  <c:y val="-2.80555517441006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2024'!$E$1296:$E$1304</c:f>
              <c:numCache>
                <c:formatCode>#,##0</c:formatCode>
                <c:ptCount val="9"/>
                <c:pt idx="0">
                  <c:v>1901</c:v>
                </c:pt>
                <c:pt idx="1">
                  <c:v>2014</c:v>
                </c:pt>
                <c:pt idx="2">
                  <c:v>2235</c:v>
                </c:pt>
                <c:pt idx="3">
                  <c:v>257</c:v>
                </c:pt>
                <c:pt idx="4">
                  <c:v>5394</c:v>
                </c:pt>
                <c:pt idx="5">
                  <c:v>2808</c:v>
                </c:pt>
                <c:pt idx="6">
                  <c:v>1094</c:v>
                </c:pt>
                <c:pt idx="7">
                  <c:v>2542</c:v>
                </c:pt>
                <c:pt idx="8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2.4028146608776682E-3"/>
                  <c:y val="2.96002624401220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3.3577726702725283E-2"/>
                  <c:y val="-7.71908418652595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1.3328621041693942E-2"/>
                  <c:y val="6.3803715299082104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'NOVIEMBRE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2024'!$H$1296:$H$1304</c:f>
              <c:numCache>
                <c:formatCode>#,##0</c:formatCode>
                <c:ptCount val="9"/>
                <c:pt idx="0">
                  <c:v>3771</c:v>
                </c:pt>
                <c:pt idx="1">
                  <c:v>5601</c:v>
                </c:pt>
                <c:pt idx="2">
                  <c:v>5671</c:v>
                </c:pt>
                <c:pt idx="3">
                  <c:v>578</c:v>
                </c:pt>
                <c:pt idx="4">
                  <c:v>13209</c:v>
                </c:pt>
                <c:pt idx="5">
                  <c:v>6470</c:v>
                </c:pt>
                <c:pt idx="6">
                  <c:v>2460</c:v>
                </c:pt>
                <c:pt idx="7">
                  <c:v>3873</c:v>
                </c:pt>
                <c:pt idx="8">
                  <c:v>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2024'!$B$839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2024'!$C$838:$H$838</c15:sqref>
                  </c15:fullRef>
                </c:ext>
              </c:extLst>
              <c:f>('NOVIEMBRE 2024'!$C$838,'NOVIEMBRE 2024'!$E$838,'NOVIEMBRE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2024'!$C$839:$H$839</c15:sqref>
                  </c15:fullRef>
                </c:ext>
              </c:extLst>
              <c:f>('NOVIEMBRE 2024'!$C$839,'NOVIEMBRE 2024'!$E$839,'NOVIEMBRE 2024'!$G$839)</c:f>
              <c:numCache>
                <c:formatCode>#,##0</c:formatCode>
                <c:ptCount val="3"/>
                <c:pt idx="0">
                  <c:v>120130</c:v>
                </c:pt>
                <c:pt idx="1">
                  <c:v>6593</c:v>
                </c:pt>
                <c:pt idx="2">
                  <c:v>126723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'NOVIEMBRE 2024'!$B$840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2024'!$C$838:$H$838</c15:sqref>
                  </c15:fullRef>
                </c:ext>
              </c:extLst>
              <c:f>('NOVIEMBRE 2024'!$C$838,'NOVIEMBRE 2024'!$E$838,'NOVIEMBRE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2024'!$C$840:$H$840</c15:sqref>
                  </c15:fullRef>
                </c:ext>
              </c:extLst>
              <c:f>('NOVIEMBRE 2024'!$C$840,'NOVIEMBRE 2024'!$E$840,'NOVIEMBRE 2024'!$G$840)</c:f>
              <c:numCache>
                <c:formatCode>#,##0</c:formatCode>
                <c:ptCount val="3"/>
                <c:pt idx="0">
                  <c:v>133947</c:v>
                </c:pt>
                <c:pt idx="1">
                  <c:v>7657</c:v>
                </c:pt>
                <c:pt idx="2">
                  <c:v>141604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2024'!$C$838:$H$838</c15:sqref>
                        </c15:fullRef>
                        <c15:formulaRef>
                          <c15:sqref>('NOVIEMBRE 2024'!$C$838,'NOVIEMBRE 2024'!$E$838,'NOVIEMBRE 2024'!$G$838)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2024'!$C$838:$H$838</c15:sqref>
                        </c15:fullRef>
                        <c15:formulaRef>
                          <c15:sqref>('NOVIEMBRE 2024'!$C$838,'NOVIEMBRE 2024'!$E$838,'NOVIEMBRE 2024'!$G$838)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2024'!$B$883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2024'!$C$882:$H$882</c15:sqref>
                  </c15:fullRef>
                </c:ext>
              </c:extLst>
              <c:f>('NOVIEMBRE 2024'!$C$882,'NOVIEMBRE 2024'!$E$882,'NOVIEMBRE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2024'!$C$883:$H$883</c15:sqref>
                  </c15:fullRef>
                </c:ext>
              </c:extLst>
              <c:f>('NOVIEMBRE 2024'!$C$883,'NOVIEMBRE 2024'!$E$883,'NOVIEMBRE 2024'!$G$883)</c:f>
              <c:numCache>
                <c:formatCode>#,##0</c:formatCode>
                <c:ptCount val="3"/>
                <c:pt idx="0">
                  <c:v>1669444</c:v>
                </c:pt>
                <c:pt idx="1">
                  <c:v>187221</c:v>
                </c:pt>
                <c:pt idx="2">
                  <c:v>1856665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'NOVIEMBRE 2024'!$B$884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2024'!$C$882:$H$882</c15:sqref>
                  </c15:fullRef>
                </c:ext>
              </c:extLst>
              <c:f>('NOVIEMBRE 2024'!$C$882,'NOVIEMBRE 2024'!$E$882,'NOVIEMBRE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2024'!$C$884:$H$884</c15:sqref>
                  </c15:fullRef>
                </c:ext>
              </c:extLst>
              <c:f>('NOVIEMBRE 2024'!$C$884,'NOVIEMBRE 2024'!$E$884,'NOVIEMBRE 2024'!$G$884)</c:f>
              <c:numCache>
                <c:formatCode>#,##0</c:formatCode>
                <c:ptCount val="3"/>
                <c:pt idx="0">
                  <c:v>1651119</c:v>
                </c:pt>
                <c:pt idx="1">
                  <c:v>205673</c:v>
                </c:pt>
                <c:pt idx="2">
                  <c:v>1856792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2024'!$C$882:$H$882</c15:sqref>
                        </c15:fullRef>
                        <c15:formulaRef>
                          <c15:sqref>('NOVIEMBRE 2024'!$C$882,'NOVIEMBRE 2024'!$E$882,'NOVIEMBRE 2024'!$G$882)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2024'!$C$882:$H$882</c15:sqref>
                        </c15:fullRef>
                        <c15:formulaRef>
                          <c15:sqref>('NOVIEMBRE 2024'!$C$882,'NOVIEMBRE 2024'!$E$882,'NOVIEMBRE 2024'!$G$882)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2024'!$B$964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2024'!$C$963:$H$963</c15:sqref>
                  </c15:fullRef>
                </c:ext>
              </c:extLst>
              <c:f>('NOVIEMBRE 2024'!$C$963,'NOVIEMBRE 2024'!$E$963,'NOVIEMBRE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2024'!$C$964:$H$964</c15:sqref>
                  </c15:fullRef>
                </c:ext>
              </c:extLst>
              <c:f>('NOVIEMBRE 2024'!$C$964,'NOVIEMBRE 2024'!$E$964,'NOVIEMBRE 2024'!$G$964)</c:f>
              <c:numCache>
                <c:formatCode>#,##0</c:formatCode>
                <c:ptCount val="3"/>
                <c:pt idx="0">
                  <c:v>8307</c:v>
                </c:pt>
                <c:pt idx="1">
                  <c:v>4861</c:v>
                </c:pt>
                <c:pt idx="2">
                  <c:v>13168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'NOVIEMBRE 2024'!$B$965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2024'!$C$963:$H$963</c15:sqref>
                  </c15:fullRef>
                </c:ext>
              </c:extLst>
              <c:f>('NOVIEMBRE 2024'!$C$963,'NOVIEMBRE 2024'!$E$963,'NOVIEMBRE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2024'!$C$965:$H$965</c15:sqref>
                  </c15:fullRef>
                </c:ext>
              </c:extLst>
              <c:f>('NOVIEMBRE 2024'!$C$965,'NOVIEMBRE 2024'!$E$965,'NOVIEMBRE 2024'!$G$965)</c:f>
              <c:numCache>
                <c:formatCode>#,##0</c:formatCode>
                <c:ptCount val="3"/>
                <c:pt idx="0">
                  <c:v>16967</c:v>
                </c:pt>
                <c:pt idx="1">
                  <c:v>9123</c:v>
                </c:pt>
                <c:pt idx="2">
                  <c:v>26090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2024'!$C$963:$H$963</c15:sqref>
                        </c15:fullRef>
                        <c15:formulaRef>
                          <c15:sqref>('NOVIEMBRE 2024'!$C$963,'NOVIEMBRE 2024'!$E$963,'NOVIEMBRE 2024'!$G$963)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2024'!$C$963:$H$963</c15:sqref>
                        </c15:fullRef>
                        <c15:formulaRef>
                          <c15:sqref>('NOVIEMBRE 2024'!$C$963,'NOVIEMBRE 2024'!$E$963,'NOVIEMBRE 2024'!$G$963)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2024'!$B$1089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2024'!$C$1088:$H$1088</c15:sqref>
                  </c15:fullRef>
                </c:ext>
              </c:extLst>
              <c:f>('NOVIEMBRE 2024'!$C$1088,'NOVIEMBRE 2024'!$E$1088,'NOVIEMBRE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2024'!$C$1089:$H$1089</c15:sqref>
                  </c15:fullRef>
                </c:ext>
              </c:extLst>
              <c:f>('NOVIEMBRE 2024'!$C$1089,'NOVIEMBRE 2024'!$E$1089,'NOVIEMBRE 2024'!$G$1089)</c:f>
              <c:numCache>
                <c:formatCode>#,##0</c:formatCode>
                <c:ptCount val="3"/>
                <c:pt idx="0">
                  <c:v>15025</c:v>
                </c:pt>
                <c:pt idx="1">
                  <c:v>5921</c:v>
                </c:pt>
                <c:pt idx="2">
                  <c:v>20946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'NOVIEMBRE 2024'!$B$1090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2024'!$C$1088:$H$1088</c15:sqref>
                  </c15:fullRef>
                </c:ext>
              </c:extLst>
              <c:f>('NOVIEMBRE 2024'!$C$1088,'NOVIEMBRE 2024'!$E$1088,'NOVIEMBRE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2024'!$C$1090:$H$1090</c15:sqref>
                  </c15:fullRef>
                </c:ext>
              </c:extLst>
              <c:f>('NOVIEMBRE 2024'!$C$1090,'NOVIEMBRE 2024'!$E$1090,'NOVIEMBRE 2024'!$G$1090)</c:f>
              <c:numCache>
                <c:formatCode>#,##0</c:formatCode>
                <c:ptCount val="3"/>
                <c:pt idx="0">
                  <c:v>27592</c:v>
                </c:pt>
                <c:pt idx="1">
                  <c:v>8841</c:v>
                </c:pt>
                <c:pt idx="2">
                  <c:v>36433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2024'!$C$1088:$H$1088</c15:sqref>
                        </c15:fullRef>
                        <c15:formulaRef>
                          <c15:sqref>('NOVIEMBRE 2024'!$C$1088,'NOVIEMBRE 2024'!$E$1088,'NOVIEMBRE 2024'!$G$1088)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2024'!$C$1088:$H$1088</c15:sqref>
                        </c15:fullRef>
                        <c15:formulaRef>
                          <c15:sqref>('NOVIEMBRE 2024'!$C$1088,'NOVIEMBRE 2024'!$E$1088,'NOVIEMBRE 2024'!$G$1088)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2024'!$B$1214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2024'!$C$1213:$H$1213</c15:sqref>
                  </c15:fullRef>
                </c:ext>
              </c:extLst>
              <c:f>('NOVIEMBRE 2024'!$C$1213,'NOVIEMBRE 2024'!$E$1213,'NOVIEMBRE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2024'!$C$1214:$H$1214</c15:sqref>
                  </c15:fullRef>
                </c:ext>
              </c:extLst>
              <c:f>('NOVIEMBRE 2024'!$C$1214,'NOVIEMBRE 2024'!$E$1214,'NOVIEMBRE 2024'!$G$1214)</c:f>
              <c:numCache>
                <c:formatCode>#,##0</c:formatCode>
                <c:ptCount val="3"/>
                <c:pt idx="0">
                  <c:v>71760</c:v>
                </c:pt>
                <c:pt idx="1">
                  <c:v>10433</c:v>
                </c:pt>
                <c:pt idx="2">
                  <c:v>82193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'NOVIEMBRE 2024'!$B$1215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2024'!$C$1213:$H$1213</c15:sqref>
                  </c15:fullRef>
                </c:ext>
              </c:extLst>
              <c:f>('NOVIEMBRE 2024'!$C$1213,'NOVIEMBRE 2024'!$E$1213,'NOVIEMBRE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2024'!$C$1215:$H$1215</c15:sqref>
                  </c15:fullRef>
                </c:ext>
              </c:extLst>
              <c:f>('NOVIEMBRE 2024'!$C$1215,'NOVIEMBRE 2024'!$E$1215,'NOVIEMBRE 2024'!$G$1215)</c:f>
              <c:numCache>
                <c:formatCode>#,##0</c:formatCode>
                <c:ptCount val="3"/>
                <c:pt idx="0">
                  <c:v>91079</c:v>
                </c:pt>
                <c:pt idx="1">
                  <c:v>9108</c:v>
                </c:pt>
                <c:pt idx="2">
                  <c:v>100187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2024'!$C$1213:$H$1213</c15:sqref>
                        </c15:fullRef>
                        <c15:formulaRef>
                          <c15:sqref>('NOVIEMBRE 2024'!$C$1213,'NOVIEMBRE 2024'!$E$1213,'NOVIEMBRE 2024'!$G$1213)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2024'!$C$1213:$H$1213</c15:sqref>
                        </c15:fullRef>
                        <c15:formulaRef>
                          <c15:sqref>('NOVIEMBRE 2024'!$C$1213,'NOVIEMBRE 2024'!$E$1213,'NOVIEMBRE 2024'!$G$1213)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2024'!$B$1338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2024'!$C$1337:$H$1337</c15:sqref>
                  </c15:fullRef>
                </c:ext>
              </c:extLst>
              <c:f>('NOVIEMBRE 2024'!$C$1337,'NOVIEMBRE 2024'!$E$1337,'NOVIEMBRE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2024'!$C$1338:$H$1338</c15:sqref>
                  </c15:fullRef>
                </c:ext>
              </c:extLst>
              <c:f>('NOVIEMBRE 2024'!$C$1338,'NOVIEMBRE 2024'!$E$1338,'NOVIEMBRE 2024'!$G$1338)</c:f>
              <c:numCache>
                <c:formatCode>#,##0</c:formatCode>
                <c:ptCount val="3"/>
                <c:pt idx="0">
                  <c:v>32329</c:v>
                </c:pt>
                <c:pt idx="1">
                  <c:v>8751</c:v>
                </c:pt>
                <c:pt idx="2">
                  <c:v>41080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'NOVIEMBRE 2024'!$B$1339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2024'!$C$1337:$H$1337</c15:sqref>
                  </c15:fullRef>
                </c:ext>
              </c:extLst>
              <c:f>('NOVIEMBRE 2024'!$C$1337,'NOVIEMBRE 2024'!$E$1337,'NOVIEMBRE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2024'!$C$1339:$H$1339</c15:sqref>
                  </c15:fullRef>
                </c:ext>
              </c:extLst>
              <c:f>('NOVIEMBRE 2024'!$C$1339,'NOVIEMBRE 2024'!$E$1339,'NOVIEMBRE 2024'!$G$1339)</c:f>
              <c:numCache>
                <c:formatCode>#,##0</c:formatCode>
                <c:ptCount val="3"/>
                <c:pt idx="0">
                  <c:v>38162</c:v>
                </c:pt>
                <c:pt idx="1">
                  <c:v>4779</c:v>
                </c:pt>
                <c:pt idx="2">
                  <c:v>42941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2024'!$C$1337:$H$1337</c15:sqref>
                        </c15:fullRef>
                        <c15:formulaRef>
                          <c15:sqref>('NOVIEMBRE 2024'!$C$1337,'NOVIEMBRE 2024'!$E$1337,'NOVIEMBRE 2024'!$G$1337)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2024'!$C$1337:$H$1337</c15:sqref>
                        </c15:fullRef>
                        <c15:formulaRef>
                          <c15:sqref>('NOVIEMBRE 2024'!$C$1337,'NOVIEMBRE 2024'!$E$1337,'NOVIEMBRE 2024'!$G$1337)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2024'!$B$1257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2024'!$C$1256:$H$1256</c15:sqref>
                  </c15:fullRef>
                </c:ext>
              </c:extLst>
              <c:f>('NOVIEMBRE 2024'!$C$1256,'NOVIEMBRE 2024'!$E$1256,'NOVIEMBRE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2024'!$C$1257:$H$1257</c15:sqref>
                  </c15:fullRef>
                </c:ext>
              </c:extLst>
              <c:f>('NOVIEMBRE 2024'!$C$1257,'NOVIEMBRE 2024'!$E$1257,'NOVIEMBRE 2024'!$G$1257)</c:f>
              <c:numCache>
                <c:formatCode>#,##0</c:formatCode>
                <c:ptCount val="3"/>
                <c:pt idx="0">
                  <c:v>757040</c:v>
                </c:pt>
                <c:pt idx="1">
                  <c:v>166287</c:v>
                </c:pt>
                <c:pt idx="2">
                  <c:v>923327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'NOVIEMBRE 2024'!$B$1258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2024'!$C$1256:$H$1256</c15:sqref>
                  </c15:fullRef>
                </c:ext>
              </c:extLst>
              <c:f>('NOVIEMBRE 2024'!$C$1256,'NOVIEMBRE 2024'!$E$1256,'NOVIEMBRE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2024'!$C$1258:$H$1258</c15:sqref>
                  </c15:fullRef>
                </c:ext>
              </c:extLst>
              <c:f>('NOVIEMBRE 2024'!$C$1258,'NOVIEMBRE 2024'!$E$1258,'NOVIEMBRE 2024'!$G$1258)</c:f>
              <c:numCache>
                <c:formatCode>#,##0</c:formatCode>
                <c:ptCount val="3"/>
                <c:pt idx="0">
                  <c:v>897295</c:v>
                </c:pt>
                <c:pt idx="1">
                  <c:v>186664</c:v>
                </c:pt>
                <c:pt idx="2">
                  <c:v>1083959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2024'!$C$1256:$H$1256</c15:sqref>
                        </c15:fullRef>
                        <c15:formulaRef>
                          <c15:sqref>('NOVIEMBRE 2024'!$C$1256,'NOVIEMBRE 2024'!$E$1256,'NOVIEMBRE 2024'!$G$1256)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2024'!$C$1256:$H$1256</c15:sqref>
                        </c15:fullRef>
                        <c15:formulaRef>
                          <c15:sqref>('NOVIEMBRE 2024'!$C$1256,'NOVIEMBRE 2024'!$E$1256,'NOVIEMBRE 2024'!$G$1256)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2024'!$B$1355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2024'!$C$1354:$H$1354</c15:sqref>
                  </c15:fullRef>
                </c:ext>
              </c:extLst>
              <c:f>('NOVIEMBRE 2024'!$C$1354,'NOVIEMBRE 2024'!$E$1354,'NOVIEMBRE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2024'!$C$1355:$H$1355</c15:sqref>
                  </c15:fullRef>
                </c:ext>
              </c:extLst>
              <c:f>('NOVIEMBRE 2024'!$C$1355,'NOVIEMBRE 2024'!$E$1355,'NOVIEMBRE 2024'!$G$1355)</c:f>
              <c:numCache>
                <c:formatCode>#,##0</c:formatCode>
                <c:ptCount val="3"/>
                <c:pt idx="0">
                  <c:v>253752</c:v>
                </c:pt>
                <c:pt idx="1">
                  <c:v>61123</c:v>
                </c:pt>
                <c:pt idx="2">
                  <c:v>314875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'NOVIEMBRE 2024'!$B$1356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2024'!$C$1354:$H$1354</c15:sqref>
                  </c15:fullRef>
                </c:ext>
              </c:extLst>
              <c:f>('NOVIEMBRE 2024'!$C$1354,'NOVIEMBRE 2024'!$E$1354,'NOVIEMBRE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2024'!$C$1356:$H$1356</c15:sqref>
                  </c15:fullRef>
                </c:ext>
              </c:extLst>
              <c:f>('NOVIEMBRE 2024'!$C$1356,'NOVIEMBRE 2024'!$E$1356,'NOVIEMBRE 2024'!$G$1356)</c:f>
              <c:numCache>
                <c:formatCode>#,##0</c:formatCode>
                <c:ptCount val="3"/>
                <c:pt idx="0">
                  <c:v>250801</c:v>
                </c:pt>
                <c:pt idx="1">
                  <c:v>60207</c:v>
                </c:pt>
                <c:pt idx="2">
                  <c:v>311008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2024'!$C$1354:$H$1354</c15:sqref>
                        </c15:fullRef>
                        <c15:formulaRef>
                          <c15:sqref>('NOVIEMBRE 2024'!$C$1354,'NOVIEMBRE 2024'!$E$1354,'NOVIEMBRE 2024'!$G$1354)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2024'!$C$1354:$H$1354</c15:sqref>
                        </c15:fullRef>
                        <c15:formulaRef>
                          <c15:sqref>('NOVIEMBRE 2024'!$C$1354,'NOVIEMBRE 2024'!$E$1354,'NOVIEMBRE 2024'!$G$1354)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2024'!$B$358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2024'!$C$357:$H$357</c15:sqref>
                  </c15:fullRef>
                </c:ext>
              </c:extLst>
              <c:f>('NOVIEMBRE 2024'!$C$357,'NOVIEMBRE 2024'!$E$357,'NOVIEMBRE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2024'!$C$358:$H$358</c15:sqref>
                  </c15:fullRef>
                </c:ext>
              </c:extLst>
              <c:f>('NOVIEMBRE 2024'!$C$358,'NOVIEMBRE 2024'!$E$358,'NOVIEMBRE 2024'!$G$358)</c:f>
              <c:numCache>
                <c:formatCode>#,##0</c:formatCode>
                <c:ptCount val="3"/>
                <c:pt idx="0">
                  <c:v>478257</c:v>
                </c:pt>
                <c:pt idx="1">
                  <c:v>107898</c:v>
                </c:pt>
                <c:pt idx="2">
                  <c:v>586155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2024'!$B$359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2024'!$C$357:$H$357</c15:sqref>
                  </c15:fullRef>
                </c:ext>
              </c:extLst>
              <c:f>('NOVIEMBRE 2024'!$C$357,'NOVIEMBRE 2024'!$E$357,'NOVIEMBRE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2024'!$C$359:$H$359</c15:sqref>
                  </c15:fullRef>
                </c:ext>
              </c:extLst>
              <c:f>('NOVIEMBRE 2024'!$C$359,'NOVIEMBRE 2024'!$E$359,'NOVIEMBRE 2024'!$G$359)</c:f>
              <c:numCache>
                <c:formatCode>#,##0</c:formatCode>
                <c:ptCount val="3"/>
                <c:pt idx="0">
                  <c:v>543153</c:v>
                </c:pt>
                <c:pt idx="1">
                  <c:v>116349</c:v>
                </c:pt>
                <c:pt idx="2">
                  <c:v>659502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2024'!$B$1381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2024'!$C$1380:$H$1380</c15:sqref>
                  </c15:fullRef>
                </c:ext>
              </c:extLst>
              <c:f>('NOVIEMBRE 2024'!$C$1380,'NOVIEMBRE 2024'!$E$1380,'NOVIEMBRE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2024'!$C$1381:$H$1381</c15:sqref>
                  </c15:fullRef>
                </c:ext>
              </c:extLst>
              <c:f>('NOVIEMBRE 2024'!$C$1381,'NOVIEMBRE 2024'!$E$1381,'NOVIEMBRE 2024'!$G$1381)</c:f>
              <c:numCache>
                <c:formatCode>#,##0</c:formatCode>
                <c:ptCount val="3"/>
                <c:pt idx="0">
                  <c:v>530552</c:v>
                </c:pt>
                <c:pt idx="1">
                  <c:v>105799</c:v>
                </c:pt>
                <c:pt idx="2">
                  <c:v>636351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'NOVIEMBRE 2024'!$B$1382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2024'!$C$1380:$H$1380</c15:sqref>
                  </c15:fullRef>
                </c:ext>
              </c:extLst>
              <c:f>('NOVIEMBRE 2024'!$C$1380,'NOVIEMBRE 2024'!$E$1380,'NOVIEMBRE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2024'!$C$1382:$H$1382</c15:sqref>
                  </c15:fullRef>
                </c:ext>
              </c:extLst>
              <c:f>('NOVIEMBRE 2024'!$C$1382,'NOVIEMBRE 2024'!$E$1382,'NOVIEMBRE 2024'!$G$1382)</c:f>
              <c:numCache>
                <c:formatCode>#,##0</c:formatCode>
                <c:ptCount val="3"/>
                <c:pt idx="0">
                  <c:v>535234</c:v>
                </c:pt>
                <c:pt idx="1">
                  <c:v>110590</c:v>
                </c:pt>
                <c:pt idx="2">
                  <c:v>645824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2024'!$C$1380:$H$1380</c15:sqref>
                        </c15:fullRef>
                        <c15:formulaRef>
                          <c15:sqref>('NOVIEMBRE 2024'!$C$1380,'NOVIEMBRE 2024'!$E$1380,'NOVIEMBRE 2024'!$G$1380)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2024'!$C$1380:$H$1380</c15:sqref>
                        </c15:fullRef>
                        <c15:formulaRef>
                          <c15:sqref>('NOVIEMBRE 2024'!$C$1380,'NOVIEMBRE 2024'!$E$1380,'NOVIEMBRE 2024'!$G$1380)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2024'!$B$857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2024'!$C$856:$H$856</c15:sqref>
                  </c15:fullRef>
                </c:ext>
              </c:extLst>
              <c:f>('NOVIEMBRE 2024'!$C$856,'NOVIEMBRE 2024'!$E$856,'NOVIEMBRE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2024'!$C$857:$H$857</c15:sqref>
                  </c15:fullRef>
                </c:ext>
              </c:extLst>
              <c:f>('NOVIEMBRE 2024'!$C$857,'NOVIEMBRE 2024'!$E$857,'NOVIEMBRE 2024'!$G$857)</c:f>
              <c:numCache>
                <c:formatCode>#,##0</c:formatCode>
                <c:ptCount val="3"/>
                <c:pt idx="0">
                  <c:v>848612</c:v>
                </c:pt>
                <c:pt idx="1">
                  <c:v>127397</c:v>
                </c:pt>
                <c:pt idx="2">
                  <c:v>976009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'NOVIEMBRE 2024'!$B$858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2024'!$C$856:$H$856</c15:sqref>
                  </c15:fullRef>
                </c:ext>
              </c:extLst>
              <c:f>('NOVIEMBRE 2024'!$C$856,'NOVIEMBRE 2024'!$E$856,'NOVIEMBRE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2024'!$C$858:$H$858</c15:sqref>
                  </c15:fullRef>
                </c:ext>
              </c:extLst>
              <c:f>('NOVIEMBRE 2024'!$C$858,'NOVIEMBRE 2024'!$E$858,'NOVIEMBRE 2024'!$G$858)</c:f>
              <c:numCache>
                <c:formatCode>#,##0</c:formatCode>
                <c:ptCount val="3"/>
                <c:pt idx="0">
                  <c:v>879702</c:v>
                </c:pt>
                <c:pt idx="1">
                  <c:v>145802</c:v>
                </c:pt>
                <c:pt idx="2">
                  <c:v>1025504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2024'!$C$856:$H$856</c15:sqref>
                        </c15:fullRef>
                        <c15:formulaRef>
                          <c15:sqref>('NOVIEMBRE 2024'!$C$856,'NOVIEMBRE 2024'!$E$856,'NOVIEMBRE 2024'!$G$856)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2024'!$C$856:$H$856</c15:sqref>
                        </c15:fullRef>
                        <c15:formulaRef>
                          <c15:sqref>('NOVIEMBRE 2024'!$C$856,'NOVIEMBRE 2024'!$E$856,'NOVIEMBRE 2024'!$G$856)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2024'!$B$982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2024'!$C$981:$H$981</c15:sqref>
                  </c15:fullRef>
                </c:ext>
              </c:extLst>
              <c:f>('NOVIEMBRE 2024'!$C$981,'NOVIEMBRE 2024'!$E$981,'NOVIEMBRE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2024'!$C$982:$H$982</c15:sqref>
                  </c15:fullRef>
                </c:ext>
              </c:extLst>
              <c:f>('NOVIEMBRE 2024'!$C$982,'NOVIEMBRE 2024'!$E$982,'NOVIEMBRE 2024'!$G$982)</c:f>
              <c:numCache>
                <c:formatCode>#,##0</c:formatCode>
                <c:ptCount val="3"/>
                <c:pt idx="0">
                  <c:v>248249</c:v>
                </c:pt>
                <c:pt idx="1">
                  <c:v>133758</c:v>
                </c:pt>
                <c:pt idx="2">
                  <c:v>382007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'NOVIEMBRE 2024'!$B$983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2024'!$C$981:$H$981</c15:sqref>
                  </c15:fullRef>
                </c:ext>
              </c:extLst>
              <c:f>('NOVIEMBRE 2024'!$C$981,'NOVIEMBRE 2024'!$E$981,'NOVIEMBRE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2024'!$C$983:$H$983</c15:sqref>
                  </c15:fullRef>
                </c:ext>
              </c:extLst>
              <c:f>('NOVIEMBRE 2024'!$C$983,'NOVIEMBRE 2024'!$E$983,'NOVIEMBRE 2024'!$G$983)</c:f>
              <c:numCache>
                <c:formatCode>#,##0</c:formatCode>
                <c:ptCount val="3"/>
                <c:pt idx="0">
                  <c:v>259997</c:v>
                </c:pt>
                <c:pt idx="1">
                  <c:v>148499</c:v>
                </c:pt>
                <c:pt idx="2">
                  <c:v>408496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2024'!$C$981:$H$981</c15:sqref>
                        </c15:fullRef>
                        <c15:formulaRef>
                          <c15:sqref>('NOVIEMBRE 2024'!$C$981,'NOVIEMBRE 2024'!$E$981,'NOVIEMBRE 2024'!$G$981)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2024'!$C$981:$H$981</c15:sqref>
                        </c15:fullRef>
                        <c15:formulaRef>
                          <c15:sqref>('NOVIEMBRE 2024'!$C$981,'NOVIEMBRE 2024'!$E$981,'NOVIEMBRE 2024'!$G$981)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2024'!$B$1107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2024'!$C$1106:$H$1106</c15:sqref>
                  </c15:fullRef>
                </c:ext>
              </c:extLst>
              <c:f>('NOVIEMBRE 2024'!$C$1106,'NOVIEMBRE 2024'!$E$1106,'NOVIEMBRE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2024'!$C$1107:$H$1107</c15:sqref>
                  </c15:fullRef>
                </c:ext>
              </c:extLst>
              <c:f>('NOVIEMBRE 2024'!$C$1107,'NOVIEMBRE 2024'!$E$1107,'NOVIEMBRE 2024'!$G$1107)</c:f>
              <c:numCache>
                <c:formatCode>#,##0</c:formatCode>
                <c:ptCount val="3"/>
                <c:pt idx="0">
                  <c:v>200860</c:v>
                </c:pt>
                <c:pt idx="1">
                  <c:v>224748</c:v>
                </c:pt>
                <c:pt idx="2">
                  <c:v>425608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'NOVIEMBRE 2024'!$B$1108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2024'!$C$1106:$H$1106</c15:sqref>
                  </c15:fullRef>
                </c:ext>
              </c:extLst>
              <c:f>('NOVIEMBRE 2024'!$C$1106,'NOVIEMBRE 2024'!$E$1106,'NOVIEMBRE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2024'!$C$1108:$H$1108</c15:sqref>
                  </c15:fullRef>
                </c:ext>
              </c:extLst>
              <c:f>('NOVIEMBRE 2024'!$C$1108,'NOVIEMBRE 2024'!$E$1108,'NOVIEMBRE 2024'!$G$1108)</c:f>
              <c:numCache>
                <c:formatCode>#,##0</c:formatCode>
                <c:ptCount val="3"/>
                <c:pt idx="0">
                  <c:v>239067</c:v>
                </c:pt>
                <c:pt idx="1">
                  <c:v>268756</c:v>
                </c:pt>
                <c:pt idx="2">
                  <c:v>507823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2024'!$C$1106:$H$1106</c15:sqref>
                        </c15:fullRef>
                        <c15:formulaRef>
                          <c15:sqref>('NOVIEMBRE 2024'!$C$1106,'NOVIEMBRE 2024'!$E$1106,'NOVIEMBRE 2024'!$G$1106)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2024'!$C$1106:$H$1106</c15:sqref>
                        </c15:fullRef>
                        <c15:formulaRef>
                          <c15:sqref>('NOVIEMBRE 2024'!$C$1106,'NOVIEMBRE 2024'!$E$1106,'NOVIEMBRE 2024'!$G$1106)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2024'!$B$1231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2024'!$C$1230:$H$1230</c15:sqref>
                  </c15:fullRef>
                </c:ext>
              </c:extLst>
              <c:f>('NOVIEMBRE 2024'!$C$1230,'NOVIEMBRE 2024'!$E$1230,'NOVIEMBRE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2024'!$C$1231:$H$1231</c15:sqref>
                  </c15:fullRef>
                </c:ext>
              </c:extLst>
              <c:f>('NOVIEMBRE 2024'!$C$1231,'NOVIEMBRE 2024'!$E$1231,'NOVIEMBRE 2024'!$G$1231)</c:f>
              <c:numCache>
                <c:formatCode>#,##0</c:formatCode>
                <c:ptCount val="3"/>
                <c:pt idx="0">
                  <c:v>362971</c:v>
                </c:pt>
                <c:pt idx="1">
                  <c:v>75898</c:v>
                </c:pt>
                <c:pt idx="2">
                  <c:v>438869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'NOVIEMBRE 2024'!$B$1232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2024'!$C$1230:$H$1230</c15:sqref>
                  </c15:fullRef>
                </c:ext>
              </c:extLst>
              <c:f>('NOVIEMBRE 2024'!$C$1230,'NOVIEMBRE 2024'!$E$1230,'NOVIEMBRE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2024'!$C$1232:$H$1232</c15:sqref>
                  </c15:fullRef>
                </c:ext>
              </c:extLst>
              <c:f>('NOVIEMBRE 2024'!$C$1232,'NOVIEMBRE 2024'!$E$1232,'NOVIEMBRE 2024'!$G$1232)</c:f>
              <c:numCache>
                <c:formatCode>#,##0</c:formatCode>
                <c:ptCount val="3"/>
                <c:pt idx="0">
                  <c:v>431508</c:v>
                </c:pt>
                <c:pt idx="1">
                  <c:v>83758</c:v>
                </c:pt>
                <c:pt idx="2">
                  <c:v>515266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2024'!$C$1230:$H$1230</c15:sqref>
                        </c15:fullRef>
                        <c15:formulaRef>
                          <c15:sqref>('NOVIEMBRE 2024'!$C$1230,'NOVIEMBRE 2024'!$E$1230,'NOVIEMBRE 2024'!$G$1230)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2024'!$C$1230:$H$1230</c15:sqref>
                        </c15:fullRef>
                        <c15:formulaRef>
                          <c15:sqref>('NOVIEMBRE 2024'!$C$1230,'NOVIEMBRE 2024'!$E$1230,'NOVIEMBRE 2024'!$G$1230)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2024'!$B$1008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2024'!$C$1007:$H$1007</c15:sqref>
                  </c15:fullRef>
                </c:ext>
              </c:extLst>
              <c:f>('NOVIEMBRE 2024'!$C$1007,'NOVIEMBRE 2024'!$E$1007,'NOVIEMBRE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2024'!$C$1008:$H$1008</c15:sqref>
                  </c15:fullRef>
                </c:ext>
              </c:extLst>
              <c:f>('NOVIEMBRE 2024'!$C$1008,'NOVIEMBRE 2024'!$E$1008,'NOVIEMBRE 2024'!$G$1008)</c:f>
              <c:numCache>
                <c:formatCode>#,##0</c:formatCode>
                <c:ptCount val="3"/>
                <c:pt idx="0">
                  <c:v>608889</c:v>
                </c:pt>
                <c:pt idx="1">
                  <c:v>226717</c:v>
                </c:pt>
                <c:pt idx="2">
                  <c:v>835606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'NOVIEMBRE 2024'!$B$1009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2024'!$C$1007:$H$1007</c15:sqref>
                  </c15:fullRef>
                </c:ext>
              </c:extLst>
              <c:f>('NOVIEMBRE 2024'!$C$1007,'NOVIEMBRE 2024'!$E$1007,'NOVIEMBRE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2024'!$C$1009:$H$1009</c15:sqref>
                  </c15:fullRef>
                </c:ext>
              </c:extLst>
              <c:f>('NOVIEMBRE 2024'!$C$1009,'NOVIEMBRE 2024'!$E$1009,'NOVIEMBRE 2024'!$G$1009)</c:f>
              <c:numCache>
                <c:formatCode>#,##0</c:formatCode>
                <c:ptCount val="3"/>
                <c:pt idx="0">
                  <c:v>636467</c:v>
                </c:pt>
                <c:pt idx="1">
                  <c:v>241952</c:v>
                </c:pt>
                <c:pt idx="2">
                  <c:v>878419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2024'!$C$1007:$H$1007</c15:sqref>
                        </c15:fullRef>
                        <c15:formulaRef>
                          <c15:sqref>('NOVIEMBRE 2024'!$C$1007,'NOVIEMBRE 2024'!$E$1007,'NOVIEMBRE 2024'!$G$1007)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2024'!$C$1007:$H$1007</c15:sqref>
                        </c15:fullRef>
                        <c15:formulaRef>
                          <c15:sqref>('NOVIEMBRE 2024'!$C$1007,'NOVIEMBRE 2024'!$E$1007,'NOVIEMBRE 2024'!$G$1007)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'NOVIEMBRE 2024'!$B$1133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2024'!$C$1132:$H$1132</c15:sqref>
                  </c15:fullRef>
                </c:ext>
              </c:extLst>
              <c:f>('NOVIEMBRE 2024'!$C$1132,'NOVIEMBRE 2024'!$E$1132,'NOVIEMBRE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2024'!$C$1133:$H$1133</c15:sqref>
                  </c15:fullRef>
                </c:ext>
              </c:extLst>
              <c:f>('NOVIEMBRE 2024'!$C$1133,'NOVIEMBRE 2024'!$E$1133,'NOVIEMBRE 2024'!$G$1133)</c:f>
              <c:numCache>
                <c:formatCode>#,##0</c:formatCode>
                <c:ptCount val="3"/>
                <c:pt idx="0">
                  <c:v>375331</c:v>
                </c:pt>
                <c:pt idx="1">
                  <c:v>258114</c:v>
                </c:pt>
                <c:pt idx="2">
                  <c:v>633445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'NOVIEMBRE 2024'!$B$1134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2024'!$C$1132:$H$1132</c15:sqref>
                  </c15:fullRef>
                </c:ext>
              </c:extLst>
              <c:f>('NOVIEMBRE 2024'!$C$1132,'NOVIEMBRE 2024'!$E$1132,'NOVIEMBRE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2024'!$C$1134:$H$1134</c15:sqref>
                  </c15:fullRef>
                </c:ext>
              </c:extLst>
              <c:f>('NOVIEMBRE 2024'!$C$1134,'NOVIEMBRE 2024'!$E$1134,'NOVIEMBRE 2024'!$G$1134)</c:f>
              <c:numCache>
                <c:formatCode>#,##0</c:formatCode>
                <c:ptCount val="3"/>
                <c:pt idx="0">
                  <c:v>430174</c:v>
                </c:pt>
                <c:pt idx="1">
                  <c:v>302255</c:v>
                </c:pt>
                <c:pt idx="2">
                  <c:v>732429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'NOVIEMBRE 2024'!$B$1132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'NOVIEMBRE 2024'!$C$1132:$H$1132</c15:sqref>
                        </c15:fullRef>
                        <c15:formulaRef>
                          <c15:sqref>('NOVIEMBRE 2024'!$C$1132,'NOVIEMBRE 2024'!$E$1132,'NOVIEMBRE 2024'!$G$1132)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'NOVIEMBRE 2024'!$C$1132:$H$1132</c15:sqref>
                        </c15:fullRef>
                        <c15:formulaRef>
                          <c15:sqref>('NOVIEMBRE 2024'!$C$1132,'NOVIEMBRE 2024'!$E$1132,'NOVIEMBRE 2024'!$G$1132)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'NOVIEMBRE 2024'!$B$1419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'NOVIEMBRE 2024'!$F$1419</c:f>
              <c:numCache>
                <c:formatCode>#,##0</c:formatCode>
                <c:ptCount val="1"/>
                <c:pt idx="0">
                  <c:v>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'NOVIEMBRE 2024'!$B$1421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'NOVIEMBRE 2024'!$F$1421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'NOVIEMBRE 2024'!$B$1423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'NOVIEMBRE 2024'!$F$1423</c:f>
              <c:numCache>
                <c:formatCode>#,##0</c:formatCode>
                <c:ptCount val="1"/>
                <c:pt idx="0">
                  <c:v>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'NOVIEMBRE 2024'!$B$1425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2024'!$F$1425</c:f>
              <c:numCache>
                <c:formatCode>#,##0</c:formatCode>
                <c:ptCount val="1"/>
                <c:pt idx="0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'NOVIEMBRE 2024'!$B$1427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'NOVIEMBRE 2024'!$F$1427</c:f>
              <c:numCache>
                <c:formatCode>#,##0</c:formatCode>
                <c:ptCount val="1"/>
                <c:pt idx="0">
                  <c:v>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'NOVIEMBRE 2024'!$B$1429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'NOVIEMBRE 2024'!$F$1429</c:f>
              <c:numCache>
                <c:formatCode>#,##0</c:formatCode>
                <c:ptCount val="1"/>
                <c:pt idx="0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2024'!$J$1478:$J$1486</c:f>
              <c:numCache>
                <c:formatCode>#,##0</c:formatCode>
                <c:ptCount val="9"/>
                <c:pt idx="0">
                  <c:v>6109</c:v>
                </c:pt>
                <c:pt idx="1">
                  <c:v>10977</c:v>
                </c:pt>
                <c:pt idx="2">
                  <c:v>12562</c:v>
                </c:pt>
                <c:pt idx="3">
                  <c:v>3826</c:v>
                </c:pt>
                <c:pt idx="4">
                  <c:v>12077</c:v>
                </c:pt>
                <c:pt idx="5">
                  <c:v>6751</c:v>
                </c:pt>
                <c:pt idx="6">
                  <c:v>4316</c:v>
                </c:pt>
                <c:pt idx="7">
                  <c:v>9434</c:v>
                </c:pt>
                <c:pt idx="8">
                  <c:v>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2024'!$C$1504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'NOVIEMBRE 2024'!$E$1504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16</c:v>
                </c:pt>
                <c:pt idx="2">
                  <c:v>35</c:v>
                </c:pt>
                <c:pt idx="3">
                  <c:v>4</c:v>
                </c:pt>
                <c:pt idx="4">
                  <c:v>17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'NOVIEMBRE 2024'!$G$1504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'NOVIEMBRE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'NOVIEMBRE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'NOVIEMBRE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653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2024'!$B$388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2024'!$C$387:$H$387</c15:sqref>
                  </c15:fullRef>
                </c:ext>
              </c:extLst>
              <c:f>('NOVIEMBRE 2024'!$C$387,'NOVIEMBRE 2024'!$E$387,'NOVIEMBRE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2024'!$C$388:$H$388</c15:sqref>
                  </c15:fullRef>
                </c:ext>
              </c:extLst>
              <c:f>('NOVIEMBRE 2024'!$C$388,'NOVIEMBRE 2024'!$E$388,'NOVIEMBRE 2024'!$G$388)</c:f>
              <c:numCache>
                <c:formatCode>#,##0</c:formatCode>
                <c:ptCount val="3"/>
                <c:pt idx="0">
                  <c:v>780033</c:v>
                </c:pt>
                <c:pt idx="1">
                  <c:v>161423</c:v>
                </c:pt>
                <c:pt idx="2">
                  <c:v>941456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'NOVIEMBRE 2024'!$B$389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2024'!$C$387:$H$387</c15:sqref>
                  </c15:fullRef>
                </c:ext>
              </c:extLst>
              <c:f>('NOVIEMBRE 2024'!$C$387,'NOVIEMBRE 2024'!$E$387,'NOVIEMBRE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2024'!$C$389:$H$389</c15:sqref>
                  </c15:fullRef>
                </c:ext>
              </c:extLst>
              <c:f>('NOVIEMBRE 2024'!$C$389,'NOVIEMBRE 2024'!$E$389,'NOVIEMBRE 2024'!$G$389)</c:f>
              <c:numCache>
                <c:formatCode>#,##0</c:formatCode>
                <c:ptCount val="3"/>
                <c:pt idx="0">
                  <c:v>887698</c:v>
                </c:pt>
                <c:pt idx="1">
                  <c:v>177867</c:v>
                </c:pt>
                <c:pt idx="2">
                  <c:v>1065565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2.41681797661681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4.2929414252180331E-2"/>
                  <c:y val="1.5669334656024607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19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2024'!$C$1600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2024'!$C$1602:$C$1610</c:f>
              <c:numCache>
                <c:formatCode>#,##0</c:formatCode>
                <c:ptCount val="9"/>
                <c:pt idx="0">
                  <c:v>7</c:v>
                </c:pt>
                <c:pt idx="1">
                  <c:v>14</c:v>
                </c:pt>
                <c:pt idx="2">
                  <c:v>18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'NOVIEMBRE 2024'!$E$1600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62</c:v>
                </c:pt>
                <c:pt idx="3">
                  <c:v>11</c:v>
                </c:pt>
                <c:pt idx="4">
                  <c:v>13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'NOVIEMBRE 2024'!$G$1600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'NOVIEMBRE 2024'!$I$1600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'NOVIEMBRE 2024'!$I$1602:$I$1610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21</c:v>
                </c:pt>
                <c:pt idx="2">
                  <c:v>37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'NOVIEMBRE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'NOVIEMBRE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'NOVIEMBRE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653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'NOVIEMBRE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2024'!$L$1602:$L$1610</c:f>
              <c:numCache>
                <c:formatCode>#,##0</c:formatCode>
                <c:ptCount val="9"/>
                <c:pt idx="0">
                  <c:v>915</c:v>
                </c:pt>
                <c:pt idx="1">
                  <c:v>3225</c:v>
                </c:pt>
                <c:pt idx="2">
                  <c:v>4925</c:v>
                </c:pt>
                <c:pt idx="3">
                  <c:v>1195</c:v>
                </c:pt>
                <c:pt idx="4">
                  <c:v>664</c:v>
                </c:pt>
                <c:pt idx="5">
                  <c:v>1668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2024'!$B$1692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2024'!$C$1692:$K$1692</c:f>
              <c:numCache>
                <c:formatCode>#,##0</c:formatCode>
                <c:ptCount val="9"/>
                <c:pt idx="0">
                  <c:v>630</c:v>
                </c:pt>
                <c:pt idx="1">
                  <c:v>862</c:v>
                </c:pt>
                <c:pt idx="2">
                  <c:v>1241</c:v>
                </c:pt>
                <c:pt idx="3">
                  <c:v>356</c:v>
                </c:pt>
                <c:pt idx="4">
                  <c:v>758</c:v>
                </c:pt>
                <c:pt idx="5">
                  <c:v>551</c:v>
                </c:pt>
                <c:pt idx="6">
                  <c:v>357</c:v>
                </c:pt>
                <c:pt idx="7">
                  <c:v>924</c:v>
                </c:pt>
                <c:pt idx="8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2024'!$C$1693:$K$1693</c:f>
              <c:numCache>
                <c:formatCode>#,##0</c:formatCode>
                <c:ptCount val="9"/>
                <c:pt idx="0">
                  <c:v>61847</c:v>
                </c:pt>
                <c:pt idx="1">
                  <c:v>73848</c:v>
                </c:pt>
                <c:pt idx="2">
                  <c:v>79475</c:v>
                </c:pt>
                <c:pt idx="3">
                  <c:v>30041</c:v>
                </c:pt>
                <c:pt idx="4">
                  <c:v>60844</c:v>
                </c:pt>
                <c:pt idx="5">
                  <c:v>60576</c:v>
                </c:pt>
                <c:pt idx="6">
                  <c:v>30821</c:v>
                </c:pt>
                <c:pt idx="7">
                  <c:v>98072</c:v>
                </c:pt>
                <c:pt idx="8">
                  <c:v>33374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'NOVIEMBRE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2024'!$E$1540:$E$1548</c:f>
              <c:numCache>
                <c:formatCode>#,##0</c:formatCode>
                <c:ptCount val="9"/>
                <c:pt idx="0">
                  <c:v>921</c:v>
                </c:pt>
                <c:pt idx="1">
                  <c:v>343</c:v>
                </c:pt>
                <c:pt idx="2">
                  <c:v>408</c:v>
                </c:pt>
                <c:pt idx="3">
                  <c:v>203</c:v>
                </c:pt>
                <c:pt idx="4">
                  <c:v>507</c:v>
                </c:pt>
                <c:pt idx="5">
                  <c:v>396</c:v>
                </c:pt>
                <c:pt idx="6">
                  <c:v>300</c:v>
                </c:pt>
                <c:pt idx="7">
                  <c:v>168</c:v>
                </c:pt>
                <c:pt idx="8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'NOVIEMBRE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2024'!$G$1540:$G$1548</c:f>
              <c:numCache>
                <c:formatCode>#,##0</c:formatCode>
                <c:ptCount val="9"/>
                <c:pt idx="0">
                  <c:v>54</c:v>
                </c:pt>
                <c:pt idx="1">
                  <c:v>90</c:v>
                </c:pt>
                <c:pt idx="2">
                  <c:v>101</c:v>
                </c:pt>
                <c:pt idx="3">
                  <c:v>42</c:v>
                </c:pt>
                <c:pt idx="4">
                  <c:v>56</c:v>
                </c:pt>
                <c:pt idx="5">
                  <c:v>47</c:v>
                </c:pt>
                <c:pt idx="6">
                  <c:v>63</c:v>
                </c:pt>
                <c:pt idx="7">
                  <c:v>34</c:v>
                </c:pt>
                <c:pt idx="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'NOVIEMBRE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'NOVIEMBRE 2024'!$I$1540:$I$1548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2024'!$L$1540:$L$1548</c:f>
              <c:numCache>
                <c:formatCode>#,##0</c:formatCode>
                <c:ptCount val="9"/>
                <c:pt idx="0">
                  <c:v>7841</c:v>
                </c:pt>
                <c:pt idx="1">
                  <c:v>5291</c:v>
                </c:pt>
                <c:pt idx="2">
                  <c:v>4596</c:v>
                </c:pt>
                <c:pt idx="3">
                  <c:v>2539</c:v>
                </c:pt>
                <c:pt idx="4">
                  <c:v>4770</c:v>
                </c:pt>
                <c:pt idx="5">
                  <c:v>4317</c:v>
                </c:pt>
                <c:pt idx="6">
                  <c:v>4116</c:v>
                </c:pt>
                <c:pt idx="7">
                  <c:v>2243</c:v>
                </c:pt>
                <c:pt idx="8">
                  <c:v>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2024'!$C$1549</c:f>
              <c:numCache>
                <c:formatCode>#,##0</c:formatCode>
                <c:ptCount val="1"/>
                <c:pt idx="0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'NOVIEMBRE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2024'!$E$1549</c:f>
              <c:numCache>
                <c:formatCode>#,##0</c:formatCode>
                <c:ptCount val="1"/>
                <c:pt idx="0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'NOVIEMBRE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2024'!$G$1549</c:f>
              <c:numCache>
                <c:formatCode>#,##0</c:formatCode>
                <c:ptCount val="1"/>
                <c:pt idx="0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'NOVIEMBRE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'NOVIEMBRE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'NOVIEMBRE 2024'!$I$1549</c:f>
              <c:numCache>
                <c:formatCode>#,##0</c:formatCode>
                <c:ptCount val="1"/>
                <c:pt idx="0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49E39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rgbClr val="8AB83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rgbClr val="C0CF3A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rgbClr val="02967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3.4555476984348472E-2"/>
                  <c:y val="1.01708083103326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layout>
                <c:manualLayout>
                  <c:x val="-0.4583615735038305"/>
                  <c:y val="-0.2666667384525845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layout>
                <c:manualLayout>
                  <c:x val="5.3297857384165849E-3"/>
                  <c:y val="6.837608678271367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2024'!$C$1538:$J$1538</c15:sqref>
                  </c15:fullRef>
                </c:ext>
              </c:extLst>
              <c:f>('NOVIEMBRE 2024'!$C$1538,'NOVIEMBRE 2024'!$E$1538,'NOVIEMBRE 2024'!$G$1538,'NOVIEMBRE 2024'!$I$1538)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2024'!$C$1549:$J$1549</c15:sqref>
                  </c15:fullRef>
                </c:ext>
              </c:extLst>
              <c:f>('NOVIEMBRE 2024'!$C$1549,'NOVIEMBRE 2024'!$E$1549,'NOVIEMBRE 2024'!$G$1549,'NOVIEMBRE 2024'!$I$1549)</c:f>
              <c:numCache>
                <c:formatCode>#,##0</c:formatCode>
                <c:ptCount val="4"/>
                <c:pt idx="0">
                  <c:v>107</c:v>
                </c:pt>
                <c:pt idx="1">
                  <c:v>3445</c:v>
                </c:pt>
                <c:pt idx="2">
                  <c:v>541</c:v>
                </c:pt>
                <c:pt idx="3">
                  <c:v>134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'NOVIEMBRE 2024'!$D$1549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32C5-40A4-9A6B-C1B8A855B7FC}"/>
                      </c:ext>
                    </c:extLst>
                  </c15:dLbl>
                </c15:categoryFilterException>
                <c15:categoryFilterException>
                  <c15:sqref>'NOVIEMBRE 2024'!$F$1549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32C5-40A4-9A6B-C1B8A855B7FC}"/>
                      </c:ext>
                    </c:extLst>
                  </c15:dLbl>
                </c15:categoryFilterException>
                <c15:categoryFilterException>
                  <c15:sqref>'NOVIEMBRE 2024'!$H$1549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32C5-40A4-9A6B-C1B8A855B7FC}"/>
                      </c:ext>
                    </c:extLst>
                  </c15:dLbl>
                </c15:categoryFilterException>
                <c15:categoryFilterException>
                  <c15:sqref>'NOVIEMBRE 2024'!$J$1549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32C5-40A4-9A6B-C1B8A855B7F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2024'!$B$373</c:f>
              <c:strCache>
                <c:ptCount val="1"/>
                <c:pt idx="0">
                  <c:v>nov-23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'NOVIEMBRE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2024'!$C$373:$K$373</c:f>
              <c:numCache>
                <c:formatCode>#,##0</c:formatCode>
                <c:ptCount val="9"/>
                <c:pt idx="0">
                  <c:v>69265</c:v>
                </c:pt>
                <c:pt idx="1">
                  <c:v>89891</c:v>
                </c:pt>
                <c:pt idx="2">
                  <c:v>79575</c:v>
                </c:pt>
                <c:pt idx="3">
                  <c:v>27692</c:v>
                </c:pt>
                <c:pt idx="4">
                  <c:v>100688</c:v>
                </c:pt>
                <c:pt idx="5">
                  <c:v>75481</c:v>
                </c:pt>
                <c:pt idx="6">
                  <c:v>29978</c:v>
                </c:pt>
                <c:pt idx="7">
                  <c:v>84763</c:v>
                </c:pt>
                <c:pt idx="8">
                  <c:v>28822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'NOVIEMBRE 2024'!$B$374</c:f>
              <c:strCache>
                <c:ptCount val="1"/>
                <c:pt idx="0">
                  <c:v>nov-24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'NOVIEMBRE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2024'!$C$374:$K$374</c:f>
              <c:numCache>
                <c:formatCode>#,##0</c:formatCode>
                <c:ptCount val="9"/>
                <c:pt idx="0">
                  <c:v>69190</c:v>
                </c:pt>
                <c:pt idx="1">
                  <c:v>102711</c:v>
                </c:pt>
                <c:pt idx="2">
                  <c:v>104817</c:v>
                </c:pt>
                <c:pt idx="3">
                  <c:v>27736</c:v>
                </c:pt>
                <c:pt idx="4">
                  <c:v>113531</c:v>
                </c:pt>
                <c:pt idx="5">
                  <c:v>82265</c:v>
                </c:pt>
                <c:pt idx="6">
                  <c:v>35446</c:v>
                </c:pt>
                <c:pt idx="7">
                  <c:v>90311</c:v>
                </c:pt>
                <c:pt idx="8">
                  <c:v>33495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layout>
                <c:manualLayout>
                  <c:x val="1.5523214845571514E-2"/>
                  <c:y val="-2.54394629669274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636397619973E-2"/>
                  <c:y val="1.589966435432963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('NOVIEMBRE 2024'!$B$1419,'NOVIEMBRE 2024'!$B$1421,'NOVIEMBRE 2024'!$B$1423,'NOVIEMBRE 2024'!$B$1425,'NOVIEMBRE 2024'!$B$1427,'NOVIEMBRE 2024'!$B$1429)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('NOVIEMBRE 2024'!$F$1420,'NOVIEMBRE 2024'!$F$1422,'NOVIEMBRE 2024'!$F$1424,'NOVIEMBRE 2024'!$F$1426,'NOVIEMBRE 2024'!$F$1428,'NOVIEMBRE 2024'!$F$1430)</c:f>
              <c:numCache>
                <c:formatCode>#,##0</c:formatCode>
                <c:ptCount val="6"/>
                <c:pt idx="0">
                  <c:v>69871</c:v>
                </c:pt>
                <c:pt idx="1">
                  <c:v>37647</c:v>
                </c:pt>
                <c:pt idx="2">
                  <c:v>38430</c:v>
                </c:pt>
                <c:pt idx="3">
                  <c:v>14606</c:v>
                </c:pt>
                <c:pt idx="4">
                  <c:v>31196</c:v>
                </c:pt>
                <c:pt idx="5">
                  <c:v>10186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2024'!$B$1629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2024'!$D$1629:$L$1629</c:f>
              <c:numCache>
                <c:formatCode>#,##0</c:formatCode>
                <c:ptCount val="9"/>
                <c:pt idx="0">
                  <c:v>377</c:v>
                </c:pt>
                <c:pt idx="1">
                  <c:v>154</c:v>
                </c:pt>
                <c:pt idx="2">
                  <c:v>213</c:v>
                </c:pt>
                <c:pt idx="3">
                  <c:v>45</c:v>
                </c:pt>
                <c:pt idx="4">
                  <c:v>87</c:v>
                </c:pt>
                <c:pt idx="5">
                  <c:v>284</c:v>
                </c:pt>
                <c:pt idx="6">
                  <c:v>87</c:v>
                </c:pt>
                <c:pt idx="7">
                  <c:v>88</c:v>
                </c:pt>
                <c:pt idx="8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'NOVIEMBRE 2024'!$B$1631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2024'!$D$1631:$L$1631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'NOVIEMBRE 2024'!$B$1633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2024'!$D$1633:$L$1633</c:f>
              <c:numCache>
                <c:formatCode>#,##0</c:formatCode>
                <c:ptCount val="9"/>
                <c:pt idx="0">
                  <c:v>175</c:v>
                </c:pt>
                <c:pt idx="1">
                  <c:v>38</c:v>
                </c:pt>
                <c:pt idx="2">
                  <c:v>22</c:v>
                </c:pt>
                <c:pt idx="3">
                  <c:v>8</c:v>
                </c:pt>
                <c:pt idx="4">
                  <c:v>35</c:v>
                </c:pt>
                <c:pt idx="5">
                  <c:v>116</c:v>
                </c:pt>
                <c:pt idx="6">
                  <c:v>9</c:v>
                </c:pt>
                <c:pt idx="7">
                  <c:v>25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'NOVIEMBRE 2024'!$B$1635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2024'!$D$1635:$L$1635</c:f>
              <c:numCache>
                <c:formatCode>#,##0</c:formatCode>
                <c:ptCount val="9"/>
                <c:pt idx="0">
                  <c:v>420</c:v>
                </c:pt>
                <c:pt idx="1">
                  <c:v>403</c:v>
                </c:pt>
                <c:pt idx="2">
                  <c:v>686</c:v>
                </c:pt>
                <c:pt idx="3">
                  <c:v>53</c:v>
                </c:pt>
                <c:pt idx="4">
                  <c:v>557</c:v>
                </c:pt>
                <c:pt idx="5">
                  <c:v>96</c:v>
                </c:pt>
                <c:pt idx="6">
                  <c:v>183</c:v>
                </c:pt>
                <c:pt idx="7">
                  <c:v>200</c:v>
                </c:pt>
                <c:pt idx="8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'NOVIEMBRE 2024'!$B$1637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2024'!$D$1637:$L$1637</c:f>
              <c:numCache>
                <c:formatCode>#,##0</c:formatCode>
                <c:ptCount val="9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2024'!$D$1640:$L$1640</c:f>
              <c:numCache>
                <c:formatCode>#,##0</c:formatCode>
                <c:ptCount val="9"/>
                <c:pt idx="0">
                  <c:v>7150</c:v>
                </c:pt>
                <c:pt idx="1">
                  <c:v>3847</c:v>
                </c:pt>
                <c:pt idx="2">
                  <c:v>4990</c:v>
                </c:pt>
                <c:pt idx="3">
                  <c:v>725</c:v>
                </c:pt>
                <c:pt idx="4">
                  <c:v>3675</c:v>
                </c:pt>
                <c:pt idx="5">
                  <c:v>4689</c:v>
                </c:pt>
                <c:pt idx="6">
                  <c:v>1758</c:v>
                </c:pt>
                <c:pt idx="7">
                  <c:v>1916</c:v>
                </c:pt>
                <c:pt idx="8">
                  <c:v>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'NOVIEMBRE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2024'!$D$1640:$L$1640</c:f>
              <c:numCache>
                <c:formatCode>#,##0</c:formatCode>
                <c:ptCount val="9"/>
                <c:pt idx="0">
                  <c:v>7150</c:v>
                </c:pt>
                <c:pt idx="1">
                  <c:v>3847</c:v>
                </c:pt>
                <c:pt idx="2">
                  <c:v>4990</c:v>
                </c:pt>
                <c:pt idx="3">
                  <c:v>725</c:v>
                </c:pt>
                <c:pt idx="4">
                  <c:v>3675</c:v>
                </c:pt>
                <c:pt idx="5">
                  <c:v>4689</c:v>
                </c:pt>
                <c:pt idx="6">
                  <c:v>1758</c:v>
                </c:pt>
                <c:pt idx="7">
                  <c:v>1916</c:v>
                </c:pt>
                <c:pt idx="8">
                  <c:v>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'NOVIEMBRE 2024'!$B$1663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'NOVIEMBRE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2024'!$D$1663:$L$1663</c:f>
              <c:numCache>
                <c:formatCode>#,##0</c:formatCode>
                <c:ptCount val="9"/>
                <c:pt idx="0">
                  <c:v>57</c:v>
                </c:pt>
                <c:pt idx="1">
                  <c:v>49</c:v>
                </c:pt>
                <c:pt idx="2">
                  <c:v>51</c:v>
                </c:pt>
                <c:pt idx="3">
                  <c:v>6</c:v>
                </c:pt>
                <c:pt idx="4">
                  <c:v>105</c:v>
                </c:pt>
                <c:pt idx="5">
                  <c:v>38</c:v>
                </c:pt>
                <c:pt idx="6">
                  <c:v>19</c:v>
                </c:pt>
                <c:pt idx="7">
                  <c:v>36</c:v>
                </c:pt>
                <c:pt idx="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'NOVIEMBRE 2024'!$B$1665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'NOVIEMBRE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2024'!$D$1665:$L$1665</c:f>
              <c:numCache>
                <c:formatCode>#,##0</c:formatCode>
                <c:ptCount val="9"/>
                <c:pt idx="0">
                  <c:v>34</c:v>
                </c:pt>
                <c:pt idx="1">
                  <c:v>13</c:v>
                </c:pt>
                <c:pt idx="2">
                  <c:v>12</c:v>
                </c:pt>
                <c:pt idx="3">
                  <c:v>8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16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'NOVIEMBRE 2024'!$B$1667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'NOVIEMBRE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2024'!$D$1667:$L$1667</c:f>
              <c:numCache>
                <c:formatCode>#,##0</c:formatCode>
                <c:ptCount val="9"/>
                <c:pt idx="0">
                  <c:v>6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'NOVIEMBRE 2024'!$B$1669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'NOVIEMBRE 2024'!$B$1671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2024'!$B$403</c:f>
              <c:strCache>
                <c:ptCount val="1"/>
                <c:pt idx="0">
                  <c:v> NOVIEMBRE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'NOVIEMBRE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2024'!$C$403:$K$403</c:f>
              <c:numCache>
                <c:formatCode>#,##0</c:formatCode>
                <c:ptCount val="9"/>
                <c:pt idx="0">
                  <c:v>103997</c:v>
                </c:pt>
                <c:pt idx="1">
                  <c:v>135710</c:v>
                </c:pt>
                <c:pt idx="2">
                  <c:v>133596</c:v>
                </c:pt>
                <c:pt idx="3">
                  <c:v>46919</c:v>
                </c:pt>
                <c:pt idx="4">
                  <c:v>176082</c:v>
                </c:pt>
                <c:pt idx="5">
                  <c:v>118123</c:v>
                </c:pt>
                <c:pt idx="6">
                  <c:v>51030</c:v>
                </c:pt>
                <c:pt idx="7">
                  <c:v>130457</c:v>
                </c:pt>
                <c:pt idx="8">
                  <c:v>45542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'NOVIEMBRE 2024'!$B$404</c:f>
              <c:strCache>
                <c:ptCount val="1"/>
                <c:pt idx="0">
                  <c:v> NOVIEMBRE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'NOVIEMBRE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'NOVIEMBRE 2024'!$C$404:$K$404</c:f>
              <c:numCache>
                <c:formatCode>#,##0</c:formatCode>
                <c:ptCount val="9"/>
                <c:pt idx="0">
                  <c:v>111927</c:v>
                </c:pt>
                <c:pt idx="1">
                  <c:v>158509</c:v>
                </c:pt>
                <c:pt idx="2">
                  <c:v>170189</c:v>
                </c:pt>
                <c:pt idx="3">
                  <c:v>50988</c:v>
                </c:pt>
                <c:pt idx="4">
                  <c:v>190285</c:v>
                </c:pt>
                <c:pt idx="5">
                  <c:v>133574</c:v>
                </c:pt>
                <c:pt idx="6">
                  <c:v>59785</c:v>
                </c:pt>
                <c:pt idx="7">
                  <c:v>140847</c:v>
                </c:pt>
                <c:pt idx="8">
                  <c:v>49461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'NOVIEMBRE 2024'!$B$420</c:f>
              <c:strCache>
                <c:ptCount val="1"/>
                <c:pt idx="0">
                  <c:v>ENERO - NOVIEMBRE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2024'!$C$419:$H$419</c15:sqref>
                  </c15:fullRef>
                </c:ext>
              </c:extLst>
              <c:f>('NOVIEMBRE 2024'!$C$419,'NOVIEMBRE 2024'!$E$419,'NOVIEMBRE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2024'!$C$420:$H$420</c15:sqref>
                  </c15:fullRef>
                </c:ext>
              </c:extLst>
              <c:f>('NOVIEMBRE 2024'!$C$420,'NOVIEMBRE 2024'!$E$420,'NOVIEMBRE 2024'!$G$420)</c:f>
              <c:numCache>
                <c:formatCode>#,##0</c:formatCode>
                <c:ptCount val="3"/>
                <c:pt idx="0">
                  <c:v>6222674</c:v>
                </c:pt>
                <c:pt idx="1">
                  <c:v>2006878</c:v>
                </c:pt>
                <c:pt idx="2">
                  <c:v>8229552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'NOVIEMBRE 2024'!$B$421</c:f>
              <c:strCache>
                <c:ptCount val="1"/>
                <c:pt idx="0">
                  <c:v>ENERO - NOVIEMBRE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'NOVIEMBRE 2024'!$C$419:$H$419</c15:sqref>
                  </c15:fullRef>
                </c:ext>
              </c:extLst>
              <c:f>('NOVIEMBRE 2024'!$C$419,'NOVIEMBRE 2024'!$E$419,'NOVIEMBRE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'NOVIEMBRE 2024'!$C$421:$H$421</c15:sqref>
                  </c15:fullRef>
                </c:ext>
              </c:extLst>
              <c:f>('NOVIEMBRE 2024'!$C$421,'NOVIEMBRE 2024'!$E$421,'NOVIEMBRE 2024'!$G$421)</c:f>
              <c:numCache>
                <c:formatCode>#,##0</c:formatCode>
                <c:ptCount val="3"/>
                <c:pt idx="0">
                  <c:v>6419845</c:v>
                </c:pt>
                <c:pt idx="1">
                  <c:v>2219933</c:v>
                </c:pt>
                <c:pt idx="2">
                  <c:v>8639778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11</xdr:col>
      <xdr:colOff>963448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11</xdr:col>
      <xdr:colOff>963448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25399</xdr:colOff>
      <xdr:row>509</xdr:row>
      <xdr:rowOff>31749</xdr:rowOff>
    </xdr:from>
    <xdr:to>
      <xdr:col>12</xdr:col>
      <xdr:colOff>21895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0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9525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0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10948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7</xdr:col>
      <xdr:colOff>974397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</xdr:colOff>
      <xdr:row>1202</xdr:row>
      <xdr:rowOff>0</xdr:rowOff>
    </xdr:from>
    <xdr:to>
      <xdr:col>8</xdr:col>
      <xdr:colOff>21898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7</xdr:col>
      <xdr:colOff>963449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7</xdr:col>
      <xdr:colOff>974397</xdr:colOff>
      <xdr:row>867</xdr:row>
      <xdr:rowOff>317499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317499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7</xdr:col>
      <xdr:colOff>974397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157959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246</xdr:row>
      <xdr:rowOff>0</xdr:rowOff>
    </xdr:from>
    <xdr:to>
      <xdr:col>11</xdr:col>
      <xdr:colOff>34677</xdr:colOff>
      <xdr:row>267</xdr:row>
      <xdr:rowOff>20005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11190F-C65C-7392-8D48-65A108F4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225" y="44157900"/>
          <a:ext cx="8864352" cy="66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34677</xdr:colOff>
      <xdr:row>290</xdr:row>
      <xdr:rowOff>279461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1E0898-4224-8CB4-3AC2-90613AA5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225" y="51701700"/>
          <a:ext cx="8864352" cy="656596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66674</xdr:rowOff>
    </xdr:from>
    <xdr:to>
      <xdr:col>11</xdr:col>
      <xdr:colOff>16388</xdr:colOff>
      <xdr:row>307</xdr:row>
      <xdr:rowOff>305261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DFF255-2809-0302-E49F-8C73ADF1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225" y="58369199"/>
          <a:ext cx="8846063" cy="52677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22484</xdr:colOff>
      <xdr:row>326</xdr:row>
      <xdr:rowOff>9227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B6A46E8-248E-13B8-C37C-F1999834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225" y="63960375"/>
          <a:ext cx="8852159" cy="53527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35289</xdr:colOff>
      <xdr:row>441</xdr:row>
      <xdr:rowOff>33749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7F48580-429C-9280-F14C-FFD694D41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3825" y="102593775"/>
          <a:ext cx="1152243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23096</xdr:colOff>
      <xdr:row>501</xdr:row>
      <xdr:rowOff>21556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829B4E-0ACA-D9DD-5254-5F3C8EAD5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3825" y="121453275"/>
          <a:ext cx="11510246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4806</xdr:colOff>
      <xdr:row>627</xdr:row>
      <xdr:rowOff>27652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21DAF67-F993-6A57-E0D2-E839F54F8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3825" y="160601025"/>
          <a:ext cx="11491956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11</xdr:col>
      <xdr:colOff>979784</xdr:colOff>
      <xdr:row>653</xdr:row>
      <xdr:rowOff>21556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0A59866-3465-40E3-2A41-380033B4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3825" y="1687734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11</xdr:col>
      <xdr:colOff>979784</xdr:colOff>
      <xdr:row>752</xdr:row>
      <xdr:rowOff>33749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85B317B-C577-0BF9-2606-D8953B6FA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825" y="1994344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11</xdr:col>
      <xdr:colOff>979784</xdr:colOff>
      <xdr:row>778</xdr:row>
      <xdr:rowOff>21556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EE815C5-807A-CE56-B5D9-2F7187FF5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3825" y="2076069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11</xdr:col>
      <xdr:colOff>979784</xdr:colOff>
      <xdr:row>877</xdr:row>
      <xdr:rowOff>33749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9C16A8A-1FAF-8136-E29E-1BCF6BB9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3825" y="2382678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29192</xdr:colOff>
      <xdr:row>903</xdr:row>
      <xdr:rowOff>15459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B48BD2C-C202-46EA-6205-FA9F347F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3825" y="246440325"/>
          <a:ext cx="11516342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11</xdr:col>
      <xdr:colOff>979784</xdr:colOff>
      <xdr:row>1002</xdr:row>
      <xdr:rowOff>27652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213C7D3-1E79-6818-67E0-DCB4D5B42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3825" y="277101300"/>
          <a:ext cx="11485859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11</xdr:col>
      <xdr:colOff>979784</xdr:colOff>
      <xdr:row>1028</xdr:row>
      <xdr:rowOff>21556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6F0B42B4-19BD-3FB4-69E3-09D85BB20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3825" y="28527375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11</xdr:col>
      <xdr:colOff>979784</xdr:colOff>
      <xdr:row>1127</xdr:row>
      <xdr:rowOff>33749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06D7CFB-EDD3-7EFB-174E-3FD1C0521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3825" y="31593472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11</xdr:col>
      <xdr:colOff>979784</xdr:colOff>
      <xdr:row>1153</xdr:row>
      <xdr:rowOff>21556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2AD0F4F-EA21-B4C2-1885-790AD5DA6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825" y="3241071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11</xdr:col>
      <xdr:colOff>979784</xdr:colOff>
      <xdr:row>1251</xdr:row>
      <xdr:rowOff>33749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53A795F4-484F-A54B-AC9C-CD8297D13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3825" y="3545776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11</xdr:col>
      <xdr:colOff>979784</xdr:colOff>
      <xdr:row>1277</xdr:row>
      <xdr:rowOff>21556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5A46C285-E8F6-55AA-1247-68370017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825" y="3627501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11</xdr:col>
      <xdr:colOff>979784</xdr:colOff>
      <xdr:row>1375</xdr:row>
      <xdr:rowOff>33749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3B67BBFD-5A96-73CD-5C3D-7D3BA2163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3825" y="3932205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11</xdr:col>
      <xdr:colOff>979784</xdr:colOff>
      <xdr:row>1401</xdr:row>
      <xdr:rowOff>21556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5BD33CE-30D5-701C-50DC-62C054020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825" y="401393025"/>
          <a:ext cx="11485859" cy="2536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topLeftCell="A1859" zoomScaleNormal="60" zoomScaleSheetLayoutView="100" workbookViewId="0">
      <selection activeCell="N1696" sqref="N1696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46" t="s">
        <v>31</v>
      </c>
      <c r="C13" s="246"/>
      <c r="D13" s="246"/>
      <c r="E13" s="246"/>
      <c r="F13" s="246"/>
      <c r="G13" s="246"/>
      <c r="H13" s="246"/>
      <c r="I13" s="246"/>
      <c r="J13" s="246"/>
      <c r="K13" s="246"/>
      <c r="L13" s="87"/>
      <c r="M13" s="87"/>
    </row>
    <row r="14" spans="1:13" ht="70.5" x14ac:dyDescent="0.2">
      <c r="A14" s="74"/>
      <c r="B14" s="246" t="s">
        <v>32</v>
      </c>
      <c r="C14" s="246"/>
      <c r="D14" s="246"/>
      <c r="E14" s="246"/>
      <c r="F14" s="246"/>
      <c r="G14" s="246"/>
      <c r="H14" s="246"/>
      <c r="I14" s="246"/>
      <c r="J14" s="246"/>
      <c r="K14" s="246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44" t="s">
        <v>148</v>
      </c>
      <c r="G30" s="245"/>
      <c r="H30" s="245"/>
      <c r="I30" s="245"/>
      <c r="J30" s="245"/>
      <c r="K30" s="245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45"/>
      <c r="G31" s="245"/>
      <c r="H31" s="245"/>
      <c r="I31" s="245"/>
      <c r="J31" s="245"/>
      <c r="K31" s="245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45"/>
      <c r="G32" s="245"/>
      <c r="H32" s="245"/>
      <c r="I32" s="245"/>
      <c r="J32" s="245"/>
      <c r="K32" s="245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49" t="s">
        <v>118</v>
      </c>
      <c r="C232" s="249"/>
      <c r="D232" s="249"/>
      <c r="E232" s="249"/>
      <c r="F232" s="249"/>
      <c r="G232" s="249"/>
      <c r="H232" s="249"/>
      <c r="I232" s="249"/>
      <c r="J232" s="249"/>
      <c r="K232" s="249"/>
      <c r="L232" s="249"/>
      <c r="M232" s="249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41" t="s">
        <v>119</v>
      </c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85">
        <v>543153</v>
      </c>
    </row>
    <row r="238" spans="1:13" ht="24.95" customHeight="1" x14ac:dyDescent="0.2">
      <c r="E238" s="162" t="s">
        <v>34</v>
      </c>
      <c r="F238" s="162"/>
      <c r="G238" s="163"/>
      <c r="H238" s="162"/>
      <c r="I238" s="186">
        <v>116349</v>
      </c>
    </row>
    <row r="239" spans="1:13" ht="24.95" customHeight="1" x14ac:dyDescent="0.2">
      <c r="E239" s="164" t="s">
        <v>0</v>
      </c>
      <c r="F239" s="164"/>
      <c r="G239" s="165"/>
      <c r="H239" s="164"/>
      <c r="I239" s="187">
        <v>659502</v>
      </c>
    </row>
    <row r="240" spans="1:13" ht="24.95" customHeight="1" x14ac:dyDescent="0.2">
      <c r="E240" s="162" t="s">
        <v>45</v>
      </c>
      <c r="F240" s="162"/>
      <c r="G240" s="163"/>
      <c r="H240" s="162"/>
      <c r="I240" s="186">
        <v>887698</v>
      </c>
    </row>
    <row r="241" spans="2:15" ht="24.95" customHeight="1" x14ac:dyDescent="0.2">
      <c r="E241" s="162" t="s">
        <v>46</v>
      </c>
      <c r="F241" s="162"/>
      <c r="G241" s="163"/>
      <c r="H241" s="162"/>
      <c r="I241" s="186">
        <v>177867</v>
      </c>
    </row>
    <row r="242" spans="2:15" ht="24.95" customHeight="1" x14ac:dyDescent="0.2">
      <c r="E242" s="164" t="s">
        <v>1</v>
      </c>
      <c r="F242" s="164"/>
      <c r="G242" s="165"/>
      <c r="H242" s="164"/>
      <c r="I242" s="187">
        <v>1065565</v>
      </c>
    </row>
    <row r="243" spans="2:15" ht="24.95" customHeight="1" x14ac:dyDescent="0.2">
      <c r="E243" s="164" t="s">
        <v>2</v>
      </c>
      <c r="F243" s="164"/>
      <c r="G243" s="165"/>
      <c r="H243" s="164"/>
      <c r="I243" s="188">
        <v>0.23158960619999999</v>
      </c>
    </row>
    <row r="244" spans="2:15" ht="24.95" customHeight="1" x14ac:dyDescent="0.2">
      <c r="E244" s="166" t="s">
        <v>3</v>
      </c>
      <c r="F244" s="166"/>
      <c r="G244" s="167"/>
      <c r="H244" s="166"/>
      <c r="I244" s="189">
        <v>1.6157115520498999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41" t="s">
        <v>168</v>
      </c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108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0">
        <v>69190</v>
      </c>
      <c r="D331" s="190">
        <v>102711</v>
      </c>
      <c r="E331" s="190">
        <v>104817</v>
      </c>
      <c r="F331" s="190">
        <v>27736</v>
      </c>
      <c r="G331" s="190">
        <v>113531</v>
      </c>
      <c r="H331" s="190">
        <v>82265</v>
      </c>
      <c r="I331" s="190">
        <v>35446</v>
      </c>
      <c r="J331" s="190">
        <v>90311</v>
      </c>
      <c r="K331" s="190">
        <v>33495</v>
      </c>
      <c r="L331" s="190">
        <v>659502</v>
      </c>
      <c r="N331" s="20"/>
      <c r="O331" s="20"/>
    </row>
    <row r="332" spans="2:15" ht="24.95" customHeight="1" x14ac:dyDescent="0.2">
      <c r="B332" s="66" t="s">
        <v>33</v>
      </c>
      <c r="C332" s="191">
        <v>63255</v>
      </c>
      <c r="D332" s="191">
        <v>77667</v>
      </c>
      <c r="E332" s="191">
        <v>88073</v>
      </c>
      <c r="F332" s="191">
        <v>22375</v>
      </c>
      <c r="G332" s="191">
        <v>83054</v>
      </c>
      <c r="H332" s="191">
        <v>73294</v>
      </c>
      <c r="I332" s="191">
        <v>32583</v>
      </c>
      <c r="J332" s="191">
        <v>73153</v>
      </c>
      <c r="K332" s="191">
        <v>29699</v>
      </c>
      <c r="L332" s="192">
        <v>543153</v>
      </c>
      <c r="M332" s="20"/>
      <c r="N332" s="20"/>
      <c r="O332" s="20"/>
    </row>
    <row r="333" spans="2:15" ht="24.95" customHeight="1" x14ac:dyDescent="0.2">
      <c r="B333" s="67" t="s">
        <v>34</v>
      </c>
      <c r="C333" s="193">
        <v>5935</v>
      </c>
      <c r="D333" s="193">
        <v>25044</v>
      </c>
      <c r="E333" s="193">
        <v>16744</v>
      </c>
      <c r="F333" s="193">
        <v>5361</v>
      </c>
      <c r="G333" s="193">
        <v>30477</v>
      </c>
      <c r="H333" s="193">
        <v>8971</v>
      </c>
      <c r="I333" s="193">
        <v>2863</v>
      </c>
      <c r="J333" s="193">
        <v>17158</v>
      </c>
      <c r="K333" s="193">
        <v>3796</v>
      </c>
      <c r="L333" s="194">
        <v>116349</v>
      </c>
      <c r="M333" s="20"/>
      <c r="N333" s="20"/>
      <c r="O333" s="20"/>
    </row>
    <row r="334" spans="2:15" ht="24.95" customHeight="1" x14ac:dyDescent="0.2">
      <c r="B334" s="72" t="s">
        <v>73</v>
      </c>
      <c r="C334" s="195">
        <v>111927</v>
      </c>
      <c r="D334" s="195">
        <v>158509</v>
      </c>
      <c r="E334" s="195">
        <v>170189</v>
      </c>
      <c r="F334" s="195">
        <v>50988</v>
      </c>
      <c r="G334" s="195">
        <v>190285</v>
      </c>
      <c r="H334" s="195">
        <v>133574</v>
      </c>
      <c r="I334" s="195">
        <v>59785</v>
      </c>
      <c r="J334" s="195">
        <v>140847</v>
      </c>
      <c r="K334" s="195">
        <v>49461</v>
      </c>
      <c r="L334" s="195">
        <v>1065565</v>
      </c>
      <c r="M334" s="20"/>
    </row>
    <row r="335" spans="2:15" ht="24.95" customHeight="1" x14ac:dyDescent="0.2">
      <c r="B335" s="66" t="s">
        <v>55</v>
      </c>
      <c r="C335" s="191">
        <v>103712</v>
      </c>
      <c r="D335" s="191">
        <v>124047</v>
      </c>
      <c r="E335" s="191">
        <v>143267</v>
      </c>
      <c r="F335" s="191">
        <v>43547</v>
      </c>
      <c r="G335" s="191">
        <v>141661</v>
      </c>
      <c r="H335" s="191">
        <v>120091</v>
      </c>
      <c r="I335" s="191">
        <v>55111</v>
      </c>
      <c r="J335" s="191">
        <v>111855</v>
      </c>
      <c r="K335" s="191">
        <v>44407</v>
      </c>
      <c r="L335" s="192">
        <v>887698</v>
      </c>
      <c r="M335" s="20"/>
    </row>
    <row r="336" spans="2:15" ht="24.95" customHeight="1" x14ac:dyDescent="0.2">
      <c r="B336" s="67" t="s">
        <v>56</v>
      </c>
      <c r="C336" s="193">
        <v>8215</v>
      </c>
      <c r="D336" s="193">
        <v>34462</v>
      </c>
      <c r="E336" s="193">
        <v>26922</v>
      </c>
      <c r="F336" s="193">
        <v>7441</v>
      </c>
      <c r="G336" s="193">
        <v>48624</v>
      </c>
      <c r="H336" s="193">
        <v>13483</v>
      </c>
      <c r="I336" s="193">
        <v>4674</v>
      </c>
      <c r="J336" s="193">
        <v>28992</v>
      </c>
      <c r="K336" s="193">
        <v>5054</v>
      </c>
      <c r="L336" s="194">
        <v>177867</v>
      </c>
      <c r="M336" s="20"/>
    </row>
    <row r="337" spans="2:15" ht="24.95" customHeight="1" x14ac:dyDescent="0.2">
      <c r="B337" s="72" t="s">
        <v>85</v>
      </c>
      <c r="C337" s="196">
        <v>0.16277071169999999</v>
      </c>
      <c r="D337" s="196">
        <v>0.22090241150000001</v>
      </c>
      <c r="E337" s="196">
        <v>0.2100806972</v>
      </c>
      <c r="F337" s="196">
        <v>0.2326672283</v>
      </c>
      <c r="G337" s="196">
        <v>0.29607883639999999</v>
      </c>
      <c r="H337" s="196">
        <v>0.25718744500000001</v>
      </c>
      <c r="I337" s="196">
        <v>0.18057822039999999</v>
      </c>
      <c r="J337" s="196">
        <v>0.33740503420000001</v>
      </c>
      <c r="K337" s="196">
        <v>0.19314654270000001</v>
      </c>
      <c r="L337" s="196">
        <v>0.23158960619999999</v>
      </c>
      <c r="M337" s="20"/>
    </row>
    <row r="338" spans="2:15" ht="24.95" customHeight="1" x14ac:dyDescent="0.2">
      <c r="B338" s="73" t="s">
        <v>3</v>
      </c>
      <c r="C338" s="197">
        <v>1.6176759647348</v>
      </c>
      <c r="D338" s="197">
        <v>1.5432524267118</v>
      </c>
      <c r="E338" s="197">
        <v>1.6236774569011001</v>
      </c>
      <c r="F338" s="197">
        <v>1.8383328526103</v>
      </c>
      <c r="G338" s="197">
        <v>1.6760620447279</v>
      </c>
      <c r="H338" s="197">
        <v>1.6237038837902</v>
      </c>
      <c r="I338" s="197">
        <v>1.6866501156689</v>
      </c>
      <c r="J338" s="197">
        <v>1.5595774601101</v>
      </c>
      <c r="K338" s="197">
        <v>1.4766681594268001</v>
      </c>
      <c r="L338" s="197">
        <v>1.6157115520498999</v>
      </c>
      <c r="M338" s="20"/>
    </row>
    <row r="339" spans="2:15" ht="24.95" customHeight="1" x14ac:dyDescent="0.2">
      <c r="B339" s="66" t="s">
        <v>57</v>
      </c>
      <c r="C339" s="198">
        <v>1.6395858034938</v>
      </c>
      <c r="D339" s="198">
        <v>1.5971648190351</v>
      </c>
      <c r="E339" s="198">
        <v>1.6266846820251</v>
      </c>
      <c r="F339" s="198">
        <v>1.9462346368715</v>
      </c>
      <c r="G339" s="198">
        <v>1.7056493365762</v>
      </c>
      <c r="H339" s="198">
        <v>1.6384833683521001</v>
      </c>
      <c r="I339" s="198">
        <v>1.6914034926189001</v>
      </c>
      <c r="J339" s="198">
        <v>1.5290555411261</v>
      </c>
      <c r="K339" s="198">
        <v>1.4952355298158</v>
      </c>
      <c r="L339" s="199">
        <v>1.6343424412642</v>
      </c>
      <c r="M339" s="20"/>
      <c r="N339" s="20"/>
      <c r="O339" s="20"/>
    </row>
    <row r="340" spans="2:15" ht="24.95" customHeight="1" x14ac:dyDescent="0.2">
      <c r="B340" s="67" t="s">
        <v>84</v>
      </c>
      <c r="C340" s="200">
        <v>1.3841617523167999</v>
      </c>
      <c r="D340" s="200">
        <v>1.3760581376776999</v>
      </c>
      <c r="E340" s="200">
        <v>1.6078595317726001</v>
      </c>
      <c r="F340" s="200">
        <v>1.3879873157992999</v>
      </c>
      <c r="G340" s="200">
        <v>1.5954326213209999</v>
      </c>
      <c r="H340" s="200">
        <v>1.5029539627688999</v>
      </c>
      <c r="I340" s="200">
        <v>1.6325532658051001</v>
      </c>
      <c r="J340" s="200">
        <v>1.6897074251077999</v>
      </c>
      <c r="K340" s="200">
        <v>1.3314014752371</v>
      </c>
      <c r="L340" s="201">
        <v>1.5287368176778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43" t="s">
        <v>150</v>
      </c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9" t="s">
        <v>13</v>
      </c>
      <c r="C356" s="239"/>
      <c r="D356" s="239"/>
      <c r="E356" s="239"/>
      <c r="F356" s="239"/>
      <c r="G356" s="239"/>
      <c r="H356" s="239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47" t="s">
        <v>51</v>
      </c>
      <c r="D357" s="247"/>
      <c r="E357" s="247" t="s">
        <v>50</v>
      </c>
      <c r="F357" s="247"/>
      <c r="G357" s="247" t="s">
        <v>0</v>
      </c>
      <c r="H357" s="247"/>
    </row>
    <row r="358" spans="2:15" ht="24.95" customHeight="1" x14ac:dyDescent="0.2">
      <c r="B358" s="219" t="s">
        <v>176</v>
      </c>
      <c r="C358" s="238">
        <v>478257</v>
      </c>
      <c r="D358" s="238"/>
      <c r="E358" s="238">
        <v>107898</v>
      </c>
      <c r="F358" s="238"/>
      <c r="G358" s="224">
        <v>586155</v>
      </c>
      <c r="H358" s="224"/>
    </row>
    <row r="359" spans="2:15" ht="24.95" customHeight="1" x14ac:dyDescent="0.2">
      <c r="B359" s="222" t="s">
        <v>177</v>
      </c>
      <c r="C359" s="227">
        <v>543153</v>
      </c>
      <c r="D359" s="227"/>
      <c r="E359" s="227">
        <v>116349</v>
      </c>
      <c r="F359" s="227"/>
      <c r="G359" s="224">
        <v>659502</v>
      </c>
      <c r="H359" s="224"/>
    </row>
    <row r="360" spans="2:15" ht="24.95" customHeight="1" x14ac:dyDescent="0.2">
      <c r="B360" s="69" t="s">
        <v>43</v>
      </c>
      <c r="C360" s="248">
        <v>0.13569273424121001</v>
      </c>
      <c r="D360" s="248"/>
      <c r="E360" s="229">
        <v>7.8323972640826994E-2</v>
      </c>
      <c r="F360" s="229"/>
      <c r="G360" s="248">
        <v>0.12513243084167</v>
      </c>
      <c r="H360" s="248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9" t="s">
        <v>37</v>
      </c>
      <c r="C371" s="239"/>
      <c r="D371" s="239"/>
      <c r="E371" s="239"/>
      <c r="F371" s="239"/>
      <c r="G371" s="239"/>
      <c r="H371" s="239"/>
      <c r="I371" s="239"/>
      <c r="J371" s="239"/>
      <c r="K371" s="239"/>
      <c r="L371" s="239"/>
    </row>
    <row r="372" spans="2:12" ht="24.95" customHeight="1" x14ac:dyDescent="0.2">
      <c r="B372" s="69" t="s">
        <v>35</v>
      </c>
      <c r="C372" s="70" t="s">
        <v>108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19">
        <v>45231</v>
      </c>
      <c r="C373" s="206">
        <v>69265</v>
      </c>
      <c r="D373" s="206">
        <v>89891</v>
      </c>
      <c r="E373" s="206">
        <v>79575</v>
      </c>
      <c r="F373" s="206">
        <v>27692</v>
      </c>
      <c r="G373" s="206">
        <v>100688</v>
      </c>
      <c r="H373" s="206">
        <v>75481</v>
      </c>
      <c r="I373" s="206">
        <v>29978</v>
      </c>
      <c r="J373" s="206">
        <v>84763</v>
      </c>
      <c r="K373" s="206">
        <v>28822</v>
      </c>
      <c r="L373" s="204">
        <v>586155</v>
      </c>
    </row>
    <row r="374" spans="2:12" ht="24.95" customHeight="1" x14ac:dyDescent="0.2">
      <c r="B374" s="219">
        <v>45597</v>
      </c>
      <c r="C374" s="206">
        <v>69190</v>
      </c>
      <c r="D374" s="206">
        <v>102711</v>
      </c>
      <c r="E374" s="206">
        <v>104817</v>
      </c>
      <c r="F374" s="206">
        <v>27736</v>
      </c>
      <c r="G374" s="206">
        <v>113531</v>
      </c>
      <c r="H374" s="206">
        <v>82265</v>
      </c>
      <c r="I374" s="206">
        <v>35446</v>
      </c>
      <c r="J374" s="206">
        <v>90311</v>
      </c>
      <c r="K374" s="206">
        <v>33495</v>
      </c>
      <c r="L374" s="204">
        <v>659502</v>
      </c>
    </row>
    <row r="375" spans="2:12" ht="24.95" customHeight="1" x14ac:dyDescent="0.2">
      <c r="B375" s="69" t="s">
        <v>43</v>
      </c>
      <c r="C375" s="170">
        <f t="shared" ref="C375:L375" si="0">(C374-C373)/C373</f>
        <v>-1.0827979499025483E-3</v>
      </c>
      <c r="D375" s="170">
        <f t="shared" si="0"/>
        <v>0.14261716968328308</v>
      </c>
      <c r="E375" s="170">
        <f t="shared" si="0"/>
        <v>0.31721017907634308</v>
      </c>
      <c r="F375" s="170">
        <f t="shared" si="0"/>
        <v>1.5889065434060378E-3</v>
      </c>
      <c r="G375" s="170">
        <f t="shared" si="0"/>
        <v>0.12755243921817894</v>
      </c>
      <c r="H375" s="170">
        <f t="shared" si="0"/>
        <v>8.9876922669281017E-2</v>
      </c>
      <c r="I375" s="170">
        <f t="shared" si="0"/>
        <v>0.18240042697978517</v>
      </c>
      <c r="J375" s="170">
        <f t="shared" si="0"/>
        <v>6.5453086842136313E-2</v>
      </c>
      <c r="K375" s="170">
        <f t="shared" si="0"/>
        <v>0.16213309277635141</v>
      </c>
      <c r="L375" s="170">
        <f t="shared" si="0"/>
        <v>0.12513243084167158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52"/>
      <c r="C379" s="252"/>
      <c r="D379" s="252"/>
      <c r="E379" s="252"/>
      <c r="F379" s="252"/>
      <c r="G379" s="252"/>
      <c r="H379" s="252"/>
      <c r="I379" s="252"/>
      <c r="J379" s="252"/>
      <c r="K379" s="252"/>
      <c r="L379" s="252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30" t="s">
        <v>15</v>
      </c>
      <c r="C386" s="230"/>
      <c r="D386" s="230"/>
      <c r="E386" s="230"/>
      <c r="F386" s="230"/>
      <c r="G386" s="230"/>
      <c r="H386" s="230"/>
      <c r="I386" s="230"/>
      <c r="J386" s="230"/>
    </row>
    <row r="387" spans="2:12" ht="24.95" customHeight="1" x14ac:dyDescent="0.2">
      <c r="B387" s="71" t="s">
        <v>35</v>
      </c>
      <c r="C387" s="267" t="s">
        <v>40</v>
      </c>
      <c r="D387" s="267"/>
      <c r="E387" s="267" t="s">
        <v>41</v>
      </c>
      <c r="F387" s="267"/>
      <c r="G387" s="267" t="s">
        <v>42</v>
      </c>
      <c r="H387" s="267"/>
      <c r="I387" s="231" t="s">
        <v>86</v>
      </c>
      <c r="J387" s="231"/>
      <c r="L387" s="29"/>
    </row>
    <row r="388" spans="2:12" ht="24.95" customHeight="1" x14ac:dyDescent="0.2">
      <c r="B388" s="219" t="s">
        <v>176</v>
      </c>
      <c r="C388" s="238">
        <v>780033</v>
      </c>
      <c r="D388" s="238"/>
      <c r="E388" s="238">
        <v>161423</v>
      </c>
      <c r="F388" s="238"/>
      <c r="G388" s="224">
        <v>941456</v>
      </c>
      <c r="H388" s="224"/>
      <c r="I388" s="225">
        <v>0.21452242890000001</v>
      </c>
      <c r="J388" s="226"/>
    </row>
    <row r="389" spans="2:12" ht="24.95" customHeight="1" x14ac:dyDescent="0.2">
      <c r="B389" s="222" t="s">
        <v>177</v>
      </c>
      <c r="C389" s="227">
        <v>887698</v>
      </c>
      <c r="D389" s="227"/>
      <c r="E389" s="227">
        <v>177867</v>
      </c>
      <c r="F389" s="227"/>
      <c r="G389" s="242">
        <v>1065565</v>
      </c>
      <c r="H389" s="242"/>
      <c r="I389" s="236">
        <v>0.23158960619999999</v>
      </c>
      <c r="J389" s="250"/>
    </row>
    <row r="390" spans="2:12" ht="24.95" customHeight="1" x14ac:dyDescent="0.2">
      <c r="B390" s="75" t="s">
        <v>43</v>
      </c>
      <c r="C390" s="264">
        <f>(C389-C388)/C388</f>
        <v>0.1380262117115558</v>
      </c>
      <c r="D390" s="264"/>
      <c r="E390" s="264">
        <f>(E389-E388)/E388</f>
        <v>0.10186900255849538</v>
      </c>
      <c r="F390" s="264"/>
      <c r="G390" s="265">
        <f>(G389-G388)/G388</f>
        <v>0.13182665998198534</v>
      </c>
      <c r="H390" s="265"/>
      <c r="I390" s="265">
        <f>(I389-I388)/I388</f>
        <v>7.9558941167666347E-2</v>
      </c>
      <c r="J390" s="265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30" t="s">
        <v>38</v>
      </c>
      <c r="C401" s="230"/>
      <c r="D401" s="230"/>
      <c r="E401" s="230"/>
      <c r="F401" s="230"/>
      <c r="G401" s="230"/>
      <c r="H401" s="230"/>
      <c r="I401" s="230"/>
      <c r="J401" s="230"/>
      <c r="K401" s="230"/>
      <c r="L401" s="230"/>
    </row>
    <row r="402" spans="2:15" ht="24.95" customHeight="1" x14ac:dyDescent="0.2">
      <c r="B402" s="71" t="s">
        <v>35</v>
      </c>
      <c r="C402" s="77" t="s">
        <v>108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19" t="s">
        <v>176</v>
      </c>
      <c r="C403" s="206">
        <v>103997</v>
      </c>
      <c r="D403" s="206">
        <v>135710</v>
      </c>
      <c r="E403" s="206">
        <v>133596</v>
      </c>
      <c r="F403" s="206">
        <v>46919</v>
      </c>
      <c r="G403" s="206">
        <v>176082</v>
      </c>
      <c r="H403" s="206">
        <v>118123</v>
      </c>
      <c r="I403" s="206">
        <v>51030</v>
      </c>
      <c r="J403" s="206">
        <v>130457</v>
      </c>
      <c r="K403" s="206">
        <v>45542</v>
      </c>
      <c r="L403" s="204">
        <v>941456</v>
      </c>
    </row>
    <row r="404" spans="2:15" ht="24.95" customHeight="1" x14ac:dyDescent="0.2">
      <c r="B404" s="222" t="s">
        <v>177</v>
      </c>
      <c r="C404" s="205">
        <v>111927</v>
      </c>
      <c r="D404" s="205">
        <v>158509</v>
      </c>
      <c r="E404" s="205">
        <v>170189</v>
      </c>
      <c r="F404" s="205">
        <v>50988</v>
      </c>
      <c r="G404" s="205">
        <v>190285</v>
      </c>
      <c r="H404" s="205">
        <v>133574</v>
      </c>
      <c r="I404" s="205">
        <v>59785</v>
      </c>
      <c r="J404" s="205">
        <v>140847</v>
      </c>
      <c r="K404" s="205">
        <v>49461</v>
      </c>
      <c r="L404" s="207">
        <v>1065565</v>
      </c>
    </row>
    <row r="405" spans="2:15" ht="24.95" customHeight="1" x14ac:dyDescent="0.2">
      <c r="B405" s="75" t="s">
        <v>43</v>
      </c>
      <c r="C405" s="171">
        <f t="shared" ref="C405:L405" si="1">(C404-C403)/C403</f>
        <v>7.6252199582680272E-2</v>
      </c>
      <c r="D405" s="171">
        <f t="shared" si="1"/>
        <v>0.16799793677695085</v>
      </c>
      <c r="E405" s="171">
        <f t="shared" si="1"/>
        <v>0.27390790143417465</v>
      </c>
      <c r="F405" s="171">
        <f t="shared" si="1"/>
        <v>8.6723928472473844E-2</v>
      </c>
      <c r="G405" s="171">
        <f t="shared" si="1"/>
        <v>8.0661282811417406E-2</v>
      </c>
      <c r="H405" s="171">
        <f t="shared" si="1"/>
        <v>0.13080433107862144</v>
      </c>
      <c r="I405" s="171">
        <f t="shared" si="1"/>
        <v>0.17156574563981972</v>
      </c>
      <c r="J405" s="171">
        <f t="shared" si="1"/>
        <v>7.9643100791831789E-2</v>
      </c>
      <c r="K405" s="171">
        <f t="shared" si="1"/>
        <v>8.6052435114839051E-2</v>
      </c>
      <c r="L405" s="171">
        <f t="shared" si="1"/>
        <v>0.13182665998198534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52"/>
      <c r="C408" s="252"/>
      <c r="D408" s="252"/>
      <c r="E408" s="252"/>
      <c r="F408" s="252"/>
      <c r="G408" s="252"/>
      <c r="H408" s="252"/>
      <c r="I408" s="252"/>
      <c r="J408" s="252"/>
      <c r="K408" s="252"/>
      <c r="L408" s="252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43" t="s">
        <v>151</v>
      </c>
      <c r="C416" s="243"/>
      <c r="D416" s="243"/>
      <c r="E416" s="243"/>
      <c r="F416" s="243"/>
      <c r="G416" s="243"/>
      <c r="H416" s="243"/>
      <c r="I416" s="243"/>
      <c r="J416" s="243"/>
      <c r="K416" s="243"/>
      <c r="L416" s="243"/>
      <c r="M416" s="243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51" t="s">
        <v>13</v>
      </c>
      <c r="C418" s="251"/>
      <c r="D418" s="251"/>
      <c r="E418" s="251"/>
      <c r="F418" s="251"/>
      <c r="G418" s="251"/>
      <c r="H418" s="251"/>
      <c r="I418" s="253"/>
      <c r="J418" s="253"/>
      <c r="K418" s="253"/>
      <c r="L418" s="253"/>
      <c r="M418" s="253"/>
      <c r="N418" s="253"/>
    </row>
    <row r="419" spans="2:14" ht="24.95" customHeight="1" x14ac:dyDescent="0.2">
      <c r="B419" s="69" t="s">
        <v>35</v>
      </c>
      <c r="C419" s="233" t="s">
        <v>51</v>
      </c>
      <c r="D419" s="233"/>
      <c r="E419" s="233" t="s">
        <v>50</v>
      </c>
      <c r="F419" s="233"/>
      <c r="G419" s="233" t="s">
        <v>0</v>
      </c>
      <c r="H419" s="233"/>
    </row>
    <row r="420" spans="2:14" ht="24.95" customHeight="1" x14ac:dyDescent="0.2">
      <c r="B420" s="202" t="s">
        <v>152</v>
      </c>
      <c r="C420" s="238">
        <v>6222674</v>
      </c>
      <c r="D420" s="238"/>
      <c r="E420" s="238">
        <v>2006878</v>
      </c>
      <c r="F420" s="238"/>
      <c r="G420" s="224">
        <v>8229552</v>
      </c>
      <c r="H420" s="224"/>
    </row>
    <row r="421" spans="2:14" ht="24.95" customHeight="1" x14ac:dyDescent="0.2">
      <c r="B421" s="202" t="s">
        <v>149</v>
      </c>
      <c r="C421" s="227">
        <v>6419845</v>
      </c>
      <c r="D421" s="227"/>
      <c r="E421" s="227">
        <v>2219933</v>
      </c>
      <c r="F421" s="227"/>
      <c r="G421" s="224">
        <v>8639778</v>
      </c>
      <c r="H421" s="224"/>
    </row>
    <row r="422" spans="2:14" ht="24.95" customHeight="1" x14ac:dyDescent="0.2">
      <c r="B422" s="78" t="s">
        <v>43</v>
      </c>
      <c r="C422" s="269">
        <f>(C421-C420)/C420</f>
        <v>3.1685895806208071E-2</v>
      </c>
      <c r="D422" s="269"/>
      <c r="E422" s="269">
        <f>(E421-E420)/E420</f>
        <v>0.10616240748067396</v>
      </c>
      <c r="F422" s="269"/>
      <c r="G422" s="229">
        <f>(G421-G420)/G420</f>
        <v>4.9847913956920134E-2</v>
      </c>
      <c r="H422" s="229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66" t="s">
        <v>37</v>
      </c>
      <c r="C444" s="266"/>
      <c r="D444" s="266"/>
      <c r="E444" s="266"/>
      <c r="F444" s="266"/>
      <c r="G444" s="266"/>
      <c r="H444" s="266"/>
      <c r="I444" s="266"/>
      <c r="J444" s="266"/>
      <c r="K444" s="266"/>
      <c r="L444" s="266"/>
    </row>
    <row r="445" spans="2:12" ht="24.95" customHeight="1" x14ac:dyDescent="0.2">
      <c r="B445" s="69" t="s">
        <v>35</v>
      </c>
      <c r="C445" s="79" t="s">
        <v>108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02" t="s">
        <v>152</v>
      </c>
      <c r="C446" s="203">
        <v>799377</v>
      </c>
      <c r="D446" s="203">
        <v>1487577</v>
      </c>
      <c r="E446" s="203">
        <v>1451507</v>
      </c>
      <c r="F446" s="203">
        <v>422173</v>
      </c>
      <c r="G446" s="203">
        <v>1366972</v>
      </c>
      <c r="H446" s="203">
        <v>929278</v>
      </c>
      <c r="I446" s="203">
        <v>432908</v>
      </c>
      <c r="J446" s="203">
        <v>925885</v>
      </c>
      <c r="K446" s="203">
        <v>413875</v>
      </c>
      <c r="L446" s="208">
        <v>8229552</v>
      </c>
    </row>
    <row r="447" spans="2:12" ht="24.95" customHeight="1" x14ac:dyDescent="0.2">
      <c r="B447" s="202" t="s">
        <v>149</v>
      </c>
      <c r="C447" s="206">
        <v>841661</v>
      </c>
      <c r="D447" s="206">
        <v>1561810</v>
      </c>
      <c r="E447" s="206">
        <v>1554165</v>
      </c>
      <c r="F447" s="206">
        <v>451337</v>
      </c>
      <c r="G447" s="206">
        <v>1501308</v>
      </c>
      <c r="H447" s="206">
        <v>919502</v>
      </c>
      <c r="I447" s="206">
        <v>425384</v>
      </c>
      <c r="J447" s="206">
        <v>953848</v>
      </c>
      <c r="K447" s="206">
        <v>430763</v>
      </c>
      <c r="L447" s="204">
        <v>8639778</v>
      </c>
    </row>
    <row r="448" spans="2:12" ht="24.95" customHeight="1" x14ac:dyDescent="0.2">
      <c r="B448" s="78" t="s">
        <v>43</v>
      </c>
      <c r="C448" s="170">
        <f t="shared" ref="C448:L448" si="2">(C447-C446)/C446</f>
        <v>5.2896192910228838E-2</v>
      </c>
      <c r="D448" s="170">
        <f t="shared" si="2"/>
        <v>4.9901954655120373E-2</v>
      </c>
      <c r="E448" s="170">
        <f t="shared" si="2"/>
        <v>7.0725115345637329E-2</v>
      </c>
      <c r="F448" s="170">
        <f t="shared" si="2"/>
        <v>6.9080684932480291E-2</v>
      </c>
      <c r="G448" s="170">
        <f t="shared" si="2"/>
        <v>9.82726785918073E-2</v>
      </c>
      <c r="H448" s="170">
        <f t="shared" si="2"/>
        <v>-1.0519995092964645E-2</v>
      </c>
      <c r="I448" s="170">
        <f t="shared" si="2"/>
        <v>-1.7380136195219307E-2</v>
      </c>
      <c r="J448" s="170">
        <f t="shared" si="2"/>
        <v>3.0201374900770614E-2</v>
      </c>
      <c r="K448" s="170">
        <f t="shared" si="2"/>
        <v>4.0804590758079129E-2</v>
      </c>
      <c r="L448" s="170">
        <f t="shared" si="2"/>
        <v>4.9847913956920134E-2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52"/>
      <c r="C452" s="252"/>
      <c r="D452" s="252"/>
      <c r="E452" s="252"/>
      <c r="F452" s="252"/>
      <c r="G452" s="252"/>
      <c r="H452" s="252"/>
      <c r="I452" s="252"/>
      <c r="J452" s="252"/>
      <c r="K452" s="252"/>
      <c r="L452" s="252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30" t="s">
        <v>15</v>
      </c>
      <c r="C478" s="230"/>
      <c r="D478" s="230"/>
      <c r="E478" s="230"/>
      <c r="F478" s="230"/>
      <c r="G478" s="230"/>
      <c r="H478" s="230"/>
      <c r="I478" s="230"/>
      <c r="J478" s="230"/>
    </row>
    <row r="479" spans="2:13" ht="24.95" customHeight="1" x14ac:dyDescent="0.2">
      <c r="B479" s="71" t="s">
        <v>35</v>
      </c>
      <c r="C479" s="263" t="s">
        <v>40</v>
      </c>
      <c r="D479" s="263"/>
      <c r="E479" s="263" t="s">
        <v>41</v>
      </c>
      <c r="F479" s="263"/>
      <c r="G479" s="263" t="s">
        <v>42</v>
      </c>
      <c r="H479" s="263"/>
      <c r="I479" s="268" t="s">
        <v>86</v>
      </c>
      <c r="J479" s="268"/>
      <c r="L479" s="29"/>
    </row>
    <row r="480" spans="2:13" ht="24.95" customHeight="1" x14ac:dyDescent="0.2">
      <c r="B480" s="202" t="s">
        <v>152</v>
      </c>
      <c r="C480" s="238">
        <v>10661373</v>
      </c>
      <c r="D480" s="238"/>
      <c r="E480" s="238">
        <v>2910139</v>
      </c>
      <c r="F480" s="238"/>
      <c r="G480" s="224">
        <v>13571512</v>
      </c>
      <c r="H480" s="224"/>
      <c r="I480" s="240">
        <v>0.26302577534672</v>
      </c>
      <c r="J480" s="240"/>
    </row>
    <row r="481" spans="2:12" ht="24.95" customHeight="1" x14ac:dyDescent="0.2">
      <c r="B481" s="202" t="s">
        <v>149</v>
      </c>
      <c r="C481" s="227">
        <v>10878394</v>
      </c>
      <c r="D481" s="227"/>
      <c r="E481" s="227">
        <v>3203846</v>
      </c>
      <c r="F481" s="227"/>
      <c r="G481" s="242">
        <v>14082240</v>
      </c>
      <c r="H481" s="242"/>
      <c r="I481" s="236">
        <v>0.25915720691492999</v>
      </c>
      <c r="J481" s="236"/>
    </row>
    <row r="482" spans="2:12" ht="24.95" customHeight="1" x14ac:dyDescent="0.2">
      <c r="B482" s="75" t="s">
        <v>43</v>
      </c>
      <c r="C482" s="264">
        <f>(C481-C480)/C480</f>
        <v>2.0355820962271932E-2</v>
      </c>
      <c r="D482" s="264"/>
      <c r="E482" s="264">
        <f>(E481-E480)/E480</f>
        <v>0.1009254197136288</v>
      </c>
      <c r="F482" s="264"/>
      <c r="G482" s="265">
        <f>(G481-G480)/G480</f>
        <v>3.7632358133714211E-2</v>
      </c>
      <c r="H482" s="265"/>
      <c r="I482" s="265">
        <f>(I481-I480)/I480</f>
        <v>-1.4707944218358337E-2</v>
      </c>
      <c r="J482" s="265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30" t="s">
        <v>38</v>
      </c>
      <c r="C504" s="230"/>
      <c r="D504" s="230"/>
      <c r="E504" s="230"/>
      <c r="F504" s="230"/>
      <c r="G504" s="230"/>
      <c r="H504" s="230"/>
      <c r="I504" s="230"/>
      <c r="J504" s="230"/>
      <c r="K504" s="230"/>
      <c r="L504" s="230"/>
    </row>
    <row r="505" spans="2:12" ht="24.95" customHeight="1" x14ac:dyDescent="0.2">
      <c r="B505" s="71" t="s">
        <v>35</v>
      </c>
      <c r="C505" s="77" t="s">
        <v>108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02" t="s">
        <v>152</v>
      </c>
      <c r="C506" s="206">
        <v>1379250</v>
      </c>
      <c r="D506" s="206">
        <v>2258739</v>
      </c>
      <c r="E506" s="206">
        <v>2333774</v>
      </c>
      <c r="F506" s="206">
        <v>699897</v>
      </c>
      <c r="G506" s="206">
        <v>2361519</v>
      </c>
      <c r="H506" s="206">
        <v>1464059</v>
      </c>
      <c r="I506" s="206">
        <v>839923</v>
      </c>
      <c r="J506" s="206">
        <v>1543432</v>
      </c>
      <c r="K506" s="206">
        <v>690919</v>
      </c>
      <c r="L506" s="204">
        <v>13571512</v>
      </c>
    </row>
    <row r="507" spans="2:12" ht="24.95" customHeight="1" x14ac:dyDescent="0.2">
      <c r="B507" s="202" t="s">
        <v>149</v>
      </c>
      <c r="C507" s="205">
        <v>1391330</v>
      </c>
      <c r="D507" s="205">
        <v>2359173</v>
      </c>
      <c r="E507" s="205">
        <v>2480994</v>
      </c>
      <c r="F507" s="205">
        <v>754281</v>
      </c>
      <c r="G507" s="205">
        <v>2497265</v>
      </c>
      <c r="H507" s="205">
        <v>1485532</v>
      </c>
      <c r="I507" s="205">
        <v>815688</v>
      </c>
      <c r="J507" s="205">
        <v>1612529</v>
      </c>
      <c r="K507" s="205">
        <v>685448</v>
      </c>
      <c r="L507" s="207">
        <v>14082240</v>
      </c>
    </row>
    <row r="508" spans="2:12" ht="24.95" customHeight="1" x14ac:dyDescent="0.2">
      <c r="B508" s="75" t="s">
        <v>43</v>
      </c>
      <c r="C508" s="171">
        <f t="shared" ref="C508:L508" si="3">(C507-C506)/C506</f>
        <v>8.7583831792640929E-3</v>
      </c>
      <c r="D508" s="171">
        <f t="shared" si="3"/>
        <v>4.4464632699926815E-2</v>
      </c>
      <c r="E508" s="171">
        <f t="shared" si="3"/>
        <v>6.3082372157715352E-2</v>
      </c>
      <c r="F508" s="171">
        <f t="shared" si="3"/>
        <v>7.7702861992550332E-2</v>
      </c>
      <c r="G508" s="171">
        <f t="shared" si="3"/>
        <v>5.7482493259635004E-2</v>
      </c>
      <c r="H508" s="171">
        <f t="shared" si="3"/>
        <v>1.4666758648387804E-2</v>
      </c>
      <c r="I508" s="171">
        <f t="shared" si="3"/>
        <v>-2.885383541110316E-2</v>
      </c>
      <c r="J508" s="171">
        <f t="shared" si="3"/>
        <v>4.4768412213819594E-2</v>
      </c>
      <c r="K508" s="171">
        <f t="shared" si="3"/>
        <v>-7.9184390644923639E-3</v>
      </c>
      <c r="L508" s="171">
        <f t="shared" si="3"/>
        <v>3.7632358133714211E-2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52"/>
      <c r="C511" s="252"/>
      <c r="D511" s="252"/>
      <c r="E511" s="252"/>
      <c r="F511" s="252"/>
      <c r="G511" s="252"/>
      <c r="H511" s="252"/>
      <c r="I511" s="252"/>
      <c r="J511" s="252"/>
      <c r="K511" s="252"/>
      <c r="L511" s="252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41" t="s">
        <v>80</v>
      </c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41" t="s">
        <v>169</v>
      </c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</row>
    <row r="543" spans="2:15" ht="15" customHeight="1" x14ac:dyDescent="0.2">
      <c r="B543" s="262"/>
      <c r="C543" s="262"/>
      <c r="D543" s="262"/>
      <c r="E543" s="262"/>
      <c r="F543" s="262"/>
      <c r="G543" s="262"/>
    </row>
    <row r="544" spans="2:15" ht="24.95" customHeight="1" x14ac:dyDescent="0.2">
      <c r="B544" s="255" t="s">
        <v>16</v>
      </c>
      <c r="C544" s="255"/>
      <c r="D544" s="255"/>
      <c r="E544" s="255"/>
      <c r="F544" s="255"/>
      <c r="G544" s="255"/>
      <c r="H544" s="255"/>
      <c r="I544" s="255"/>
      <c r="J544" s="255"/>
    </row>
    <row r="545" spans="2:13" ht="24.95" customHeight="1" x14ac:dyDescent="0.2">
      <c r="B545" s="234" t="s">
        <v>36</v>
      </c>
      <c r="C545" s="254" t="s">
        <v>47</v>
      </c>
      <c r="D545" s="254"/>
      <c r="E545" s="254"/>
      <c r="F545" s="254" t="s">
        <v>48</v>
      </c>
      <c r="G545" s="254"/>
      <c r="H545" s="254"/>
      <c r="I545" s="93" t="s">
        <v>52</v>
      </c>
      <c r="J545" s="95" t="s">
        <v>53</v>
      </c>
      <c r="M545" s="2"/>
    </row>
    <row r="546" spans="2:13" ht="24.95" customHeight="1" x14ac:dyDescent="0.2">
      <c r="B546" s="235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82</v>
      </c>
      <c r="J546" s="96" t="s">
        <v>83</v>
      </c>
      <c r="M546" s="2"/>
    </row>
    <row r="547" spans="2:13" ht="24.95" customHeight="1" x14ac:dyDescent="0.2">
      <c r="B547" s="175" t="s">
        <v>108</v>
      </c>
      <c r="C547" s="206">
        <v>33726</v>
      </c>
      <c r="D547" s="206">
        <v>5402</v>
      </c>
      <c r="E547" s="209">
        <v>39128</v>
      </c>
      <c r="F547" s="206">
        <v>50228</v>
      </c>
      <c r="G547" s="206">
        <v>7295</v>
      </c>
      <c r="H547" s="210">
        <v>57523</v>
      </c>
      <c r="I547" s="211">
        <v>0.37031110550000002</v>
      </c>
      <c r="J547" s="212">
        <v>1.4701236965855999</v>
      </c>
      <c r="K547" s="35"/>
      <c r="M547" s="2"/>
    </row>
    <row r="548" spans="2:13" ht="24.95" customHeight="1" x14ac:dyDescent="0.2">
      <c r="B548" s="175" t="s">
        <v>5</v>
      </c>
      <c r="C548" s="206">
        <v>52882</v>
      </c>
      <c r="D548" s="206">
        <v>20609</v>
      </c>
      <c r="E548" s="209">
        <v>73491</v>
      </c>
      <c r="F548" s="206">
        <v>78936</v>
      </c>
      <c r="G548" s="206">
        <v>27782</v>
      </c>
      <c r="H548" s="210">
        <v>106718</v>
      </c>
      <c r="I548" s="211">
        <v>0.4068825854</v>
      </c>
      <c r="J548" s="212">
        <v>1.4521233892584999</v>
      </c>
      <c r="K548" s="35"/>
      <c r="M548" s="2"/>
    </row>
    <row r="549" spans="2:13" ht="24.95" customHeight="1" x14ac:dyDescent="0.2">
      <c r="B549" s="175" t="s">
        <v>22</v>
      </c>
      <c r="C549" s="206">
        <v>57406</v>
      </c>
      <c r="D549" s="206">
        <v>9217</v>
      </c>
      <c r="E549" s="209">
        <v>66623</v>
      </c>
      <c r="F549" s="206">
        <v>92710</v>
      </c>
      <c r="G549" s="206">
        <v>17909</v>
      </c>
      <c r="H549" s="210">
        <v>110619</v>
      </c>
      <c r="I549" s="211">
        <v>0.37777162549999999</v>
      </c>
      <c r="J549" s="212">
        <v>1.6603725440163</v>
      </c>
      <c r="K549" s="35"/>
      <c r="M549" s="2"/>
    </row>
    <row r="550" spans="2:13" ht="24.95" customHeight="1" x14ac:dyDescent="0.2">
      <c r="B550" s="175" t="s">
        <v>7</v>
      </c>
      <c r="C550" s="206">
        <v>18015</v>
      </c>
      <c r="D550" s="206">
        <v>3508</v>
      </c>
      <c r="E550" s="209">
        <v>21523</v>
      </c>
      <c r="F550" s="206">
        <v>35198</v>
      </c>
      <c r="G550" s="206">
        <v>5323</v>
      </c>
      <c r="H550" s="210">
        <v>40521</v>
      </c>
      <c r="I550" s="211">
        <v>0.42355501340000001</v>
      </c>
      <c r="J550" s="212">
        <v>1.8826836407564</v>
      </c>
      <c r="K550" s="35"/>
      <c r="L550" s="128"/>
      <c r="M550" s="2"/>
    </row>
    <row r="551" spans="2:13" ht="24.95" customHeight="1" x14ac:dyDescent="0.2">
      <c r="B551" s="175" t="s">
        <v>8</v>
      </c>
      <c r="C551" s="206">
        <v>64352</v>
      </c>
      <c r="D551" s="206">
        <v>24330</v>
      </c>
      <c r="E551" s="209">
        <v>88682</v>
      </c>
      <c r="F551" s="206">
        <v>102128</v>
      </c>
      <c r="G551" s="206">
        <v>37236</v>
      </c>
      <c r="H551" s="210">
        <v>139364</v>
      </c>
      <c r="I551" s="211">
        <v>0.45638659440000001</v>
      </c>
      <c r="J551" s="212">
        <v>1.5715026724701999</v>
      </c>
      <c r="K551" s="35"/>
      <c r="M551" s="2"/>
    </row>
    <row r="552" spans="2:13" ht="24.95" customHeight="1" x14ac:dyDescent="0.2">
      <c r="B552" s="175" t="s">
        <v>9</v>
      </c>
      <c r="C552" s="206">
        <v>41909</v>
      </c>
      <c r="D552" s="206">
        <v>7060</v>
      </c>
      <c r="E552" s="209">
        <v>48969</v>
      </c>
      <c r="F552" s="206">
        <v>58759</v>
      </c>
      <c r="G552" s="206">
        <v>11026</v>
      </c>
      <c r="H552" s="210">
        <v>69785</v>
      </c>
      <c r="I552" s="211">
        <v>0.40756800720000003</v>
      </c>
      <c r="J552" s="212">
        <v>1.4250852580204001</v>
      </c>
      <c r="K552" s="35"/>
      <c r="M552" s="2"/>
    </row>
    <row r="553" spans="2:13" ht="24.95" customHeight="1" x14ac:dyDescent="0.2">
      <c r="B553" s="175" t="s">
        <v>10</v>
      </c>
      <c r="C553" s="206">
        <v>20021</v>
      </c>
      <c r="D553" s="206">
        <v>1497</v>
      </c>
      <c r="E553" s="209">
        <v>21518</v>
      </c>
      <c r="F553" s="206">
        <v>29914</v>
      </c>
      <c r="G553" s="206">
        <v>2024</v>
      </c>
      <c r="H553" s="210">
        <v>31938</v>
      </c>
      <c r="I553" s="211">
        <v>0.29757854280000001</v>
      </c>
      <c r="J553" s="212">
        <v>1.4842457477461</v>
      </c>
      <c r="K553" s="35"/>
      <c r="M553" s="2"/>
    </row>
    <row r="554" spans="2:13" ht="24.95" customHeight="1" x14ac:dyDescent="0.2">
      <c r="B554" s="175" t="s">
        <v>11</v>
      </c>
      <c r="C554" s="206">
        <v>56806</v>
      </c>
      <c r="D554" s="206">
        <v>13499</v>
      </c>
      <c r="E554" s="209">
        <v>70305</v>
      </c>
      <c r="F554" s="206">
        <v>84098</v>
      </c>
      <c r="G554" s="206">
        <v>22262</v>
      </c>
      <c r="H554" s="210">
        <v>106360</v>
      </c>
      <c r="I554" s="211">
        <v>0.46103213910000002</v>
      </c>
      <c r="J554" s="212">
        <v>1.5128369248275</v>
      </c>
      <c r="K554" s="35"/>
      <c r="M554" s="36"/>
    </row>
    <row r="555" spans="2:13" ht="24.95" customHeight="1" x14ac:dyDescent="0.2">
      <c r="B555" s="175" t="s">
        <v>12</v>
      </c>
      <c r="C555" s="206">
        <v>18333</v>
      </c>
      <c r="D555" s="206">
        <v>3174</v>
      </c>
      <c r="E555" s="209">
        <v>21507</v>
      </c>
      <c r="F555" s="206">
        <v>25998</v>
      </c>
      <c r="G555" s="206">
        <v>4106</v>
      </c>
      <c r="H555" s="210">
        <v>30104</v>
      </c>
      <c r="I555" s="211">
        <v>0.29926107200000002</v>
      </c>
      <c r="J555" s="212">
        <v>1.3997303203608</v>
      </c>
      <c r="K555" s="35"/>
      <c r="M555" s="36"/>
    </row>
    <row r="556" spans="2:13" ht="24.95" customHeight="1" x14ac:dyDescent="0.2">
      <c r="B556" s="90" t="s">
        <v>14</v>
      </c>
      <c r="C556" s="195">
        <v>363450</v>
      </c>
      <c r="D556" s="195">
        <v>88296</v>
      </c>
      <c r="E556" s="213">
        <v>451746</v>
      </c>
      <c r="F556" s="195">
        <v>557969</v>
      </c>
      <c r="G556" s="195">
        <v>134963</v>
      </c>
      <c r="H556" s="214">
        <v>692932</v>
      </c>
      <c r="I556" s="215">
        <v>0.4025596857</v>
      </c>
      <c r="J556" s="216">
        <v>1.5338973671045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43" t="s">
        <v>153</v>
      </c>
      <c r="C570" s="243"/>
      <c r="D570" s="243"/>
      <c r="E570" s="243"/>
      <c r="F570" s="243"/>
      <c r="G570" s="243"/>
      <c r="H570" s="243"/>
      <c r="I570" s="243"/>
      <c r="J570" s="243"/>
      <c r="K570" s="243"/>
      <c r="L570" s="243"/>
      <c r="M570" s="243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9" t="s">
        <v>13</v>
      </c>
      <c r="C572" s="239"/>
      <c r="D572" s="239"/>
      <c r="E572" s="239"/>
      <c r="F572" s="239"/>
      <c r="G572" s="239"/>
      <c r="H572" s="239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32" t="s">
        <v>62</v>
      </c>
      <c r="D573" s="232"/>
      <c r="E573" s="232" t="s">
        <v>104</v>
      </c>
      <c r="F573" s="232"/>
      <c r="G573" s="232" t="s">
        <v>0</v>
      </c>
      <c r="H573" s="232"/>
      <c r="I573" s="28"/>
      <c r="J573" s="28"/>
      <c r="K573" s="28"/>
      <c r="L573" s="28"/>
    </row>
    <row r="574" spans="2:13" ht="24.95" customHeight="1" x14ac:dyDescent="0.2">
      <c r="B574" s="219" t="s">
        <v>176</v>
      </c>
      <c r="C574" s="238">
        <v>339003</v>
      </c>
      <c r="D574" s="238"/>
      <c r="E574" s="238">
        <v>83427</v>
      </c>
      <c r="F574" s="238"/>
      <c r="G574" s="224">
        <v>422430</v>
      </c>
      <c r="H574" s="226"/>
      <c r="I574" s="28"/>
      <c r="J574" s="28"/>
      <c r="K574" s="28"/>
      <c r="L574" s="28"/>
    </row>
    <row r="575" spans="2:13" ht="24.95" customHeight="1" x14ac:dyDescent="0.2">
      <c r="B575" s="222" t="s">
        <v>177</v>
      </c>
      <c r="C575" s="227">
        <v>363450</v>
      </c>
      <c r="D575" s="227"/>
      <c r="E575" s="227">
        <v>88296</v>
      </c>
      <c r="F575" s="227"/>
      <c r="G575" s="224">
        <v>451746</v>
      </c>
      <c r="H575" s="226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9">
        <f>(C575-C574)/C574</f>
        <v>7.2114406067202944E-2</v>
      </c>
      <c r="D576" s="229"/>
      <c r="E576" s="229">
        <f>(E575-E574)/E574</f>
        <v>5.8362400661656301E-2</v>
      </c>
      <c r="F576" s="229"/>
      <c r="G576" s="229">
        <f>(G575-G574)/G574</f>
        <v>6.9398480221575173E-2</v>
      </c>
      <c r="H576" s="229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52"/>
      <c r="C584" s="252"/>
      <c r="D584" s="252"/>
      <c r="E584" s="252"/>
      <c r="F584" s="252"/>
      <c r="G584" s="252"/>
      <c r="H584" s="252"/>
      <c r="I584" s="252"/>
      <c r="J584" s="252"/>
      <c r="K584" s="252"/>
      <c r="L584" s="252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30" t="s">
        <v>15</v>
      </c>
      <c r="C587" s="230"/>
      <c r="D587" s="230"/>
      <c r="E587" s="230"/>
      <c r="F587" s="230"/>
      <c r="G587" s="230"/>
      <c r="H587" s="230"/>
      <c r="I587" s="230"/>
      <c r="J587" s="230"/>
    </row>
    <row r="588" spans="2:15" ht="24.95" customHeight="1" x14ac:dyDescent="0.2">
      <c r="B588" s="97" t="s">
        <v>35</v>
      </c>
      <c r="C588" s="231" t="s">
        <v>40</v>
      </c>
      <c r="D588" s="231"/>
      <c r="E588" s="231" t="s">
        <v>41</v>
      </c>
      <c r="F588" s="231"/>
      <c r="G588" s="231" t="s">
        <v>42</v>
      </c>
      <c r="H588" s="231"/>
      <c r="I588" s="231" t="s">
        <v>86</v>
      </c>
      <c r="J588" s="231"/>
      <c r="L588" s="29"/>
    </row>
    <row r="589" spans="2:15" ht="24.95" customHeight="1" x14ac:dyDescent="0.2">
      <c r="B589" s="219" t="s">
        <v>176</v>
      </c>
      <c r="C589" s="238">
        <v>520991</v>
      </c>
      <c r="D589" s="238"/>
      <c r="E589" s="238">
        <v>122510</v>
      </c>
      <c r="F589" s="238"/>
      <c r="G589" s="224">
        <v>643501</v>
      </c>
      <c r="H589" s="224"/>
      <c r="I589" s="240">
        <v>0.37811726140000002</v>
      </c>
      <c r="J589" s="240"/>
    </row>
    <row r="590" spans="2:15" ht="24.95" customHeight="1" x14ac:dyDescent="0.2">
      <c r="B590" s="222" t="s">
        <v>177</v>
      </c>
      <c r="C590" s="227">
        <v>557969</v>
      </c>
      <c r="D590" s="227"/>
      <c r="E590" s="227">
        <v>134963</v>
      </c>
      <c r="F590" s="227"/>
      <c r="G590" s="224">
        <v>692932</v>
      </c>
      <c r="H590" s="224"/>
      <c r="I590" s="236">
        <v>0.4025596857</v>
      </c>
      <c r="J590" s="236"/>
    </row>
    <row r="591" spans="2:15" ht="24.95" customHeight="1" x14ac:dyDescent="0.2">
      <c r="B591" s="75" t="s">
        <v>43</v>
      </c>
      <c r="C591" s="228">
        <f>(C590-C589)/C589</f>
        <v>7.0976274062315853E-2</v>
      </c>
      <c r="D591" s="228"/>
      <c r="E591" s="228">
        <f>(E590-E589)/E589</f>
        <v>0.10164884499224554</v>
      </c>
      <c r="F591" s="228"/>
      <c r="G591" s="228">
        <f>(G590-G589)/G589</f>
        <v>7.6815731444084781E-2</v>
      </c>
      <c r="H591" s="228"/>
      <c r="I591" s="228">
        <f>(I590-I589)/I589</f>
        <v>6.4642445069819254E-2</v>
      </c>
      <c r="J591" s="228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37" t="s">
        <v>154</v>
      </c>
      <c r="C603" s="237"/>
      <c r="D603" s="237"/>
      <c r="E603" s="237"/>
      <c r="F603" s="237"/>
      <c r="G603" s="237"/>
      <c r="H603" s="237"/>
      <c r="I603" s="237"/>
      <c r="J603" s="237"/>
      <c r="K603" s="237"/>
      <c r="L603" s="237"/>
      <c r="M603" s="237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51" t="s">
        <v>13</v>
      </c>
      <c r="C605" s="251"/>
      <c r="D605" s="251"/>
      <c r="E605" s="251"/>
      <c r="F605" s="251"/>
      <c r="G605" s="251"/>
      <c r="H605" s="251"/>
      <c r="I605" s="253"/>
      <c r="J605" s="253"/>
      <c r="K605" s="253"/>
      <c r="L605" s="253"/>
      <c r="M605" s="253"/>
      <c r="N605" s="253"/>
    </row>
    <row r="606" spans="2:14" ht="24.95" customHeight="1" x14ac:dyDescent="0.2">
      <c r="B606" s="69" t="s">
        <v>35</v>
      </c>
      <c r="C606" s="233" t="s">
        <v>51</v>
      </c>
      <c r="D606" s="233"/>
      <c r="E606" s="233" t="s">
        <v>50</v>
      </c>
      <c r="F606" s="233"/>
      <c r="G606" s="233" t="s">
        <v>0</v>
      </c>
      <c r="H606" s="233"/>
    </row>
    <row r="607" spans="2:14" ht="24.95" customHeight="1" x14ac:dyDescent="0.2">
      <c r="B607" s="202" t="s">
        <v>152</v>
      </c>
      <c r="C607" s="238">
        <v>4196267</v>
      </c>
      <c r="D607" s="238"/>
      <c r="E607" s="238">
        <v>1342618</v>
      </c>
      <c r="F607" s="238"/>
      <c r="G607" s="224">
        <v>5538885</v>
      </c>
      <c r="H607" s="224"/>
    </row>
    <row r="608" spans="2:14" ht="24.95" customHeight="1" x14ac:dyDescent="0.2">
      <c r="B608" s="202" t="s">
        <v>149</v>
      </c>
      <c r="C608" s="227">
        <v>4239421</v>
      </c>
      <c r="D608" s="227"/>
      <c r="E608" s="227">
        <v>1468444</v>
      </c>
      <c r="F608" s="227"/>
      <c r="G608" s="224">
        <v>5707865</v>
      </c>
      <c r="H608" s="224"/>
    </row>
    <row r="609" spans="2:8" ht="24.95" customHeight="1" x14ac:dyDescent="0.2">
      <c r="B609" s="78" t="s">
        <v>43</v>
      </c>
      <c r="C609" s="229">
        <f>(C608-C607)/C607</f>
        <v>1.0283902335099269E-2</v>
      </c>
      <c r="D609" s="229"/>
      <c r="E609" s="229">
        <f>(E608-E607)/E607</f>
        <v>9.3716902350482412E-2</v>
      </c>
      <c r="F609" s="229"/>
      <c r="G609" s="229">
        <f>(G608-G607)/G607</f>
        <v>3.050794519113504E-2</v>
      </c>
      <c r="H609" s="229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30" t="s">
        <v>15</v>
      </c>
      <c r="C631" s="230"/>
      <c r="D631" s="230"/>
      <c r="E631" s="230"/>
      <c r="F631" s="230"/>
      <c r="G631" s="230"/>
      <c r="H631" s="230"/>
      <c r="I631" s="230"/>
      <c r="J631" s="230"/>
    </row>
    <row r="632" spans="2:12" ht="24.95" customHeight="1" x14ac:dyDescent="0.2">
      <c r="B632" s="97" t="s">
        <v>35</v>
      </c>
      <c r="C632" s="231" t="s">
        <v>40</v>
      </c>
      <c r="D632" s="231"/>
      <c r="E632" s="231" t="s">
        <v>41</v>
      </c>
      <c r="F632" s="231"/>
      <c r="G632" s="231" t="s">
        <v>42</v>
      </c>
      <c r="H632" s="231"/>
      <c r="I632" s="231" t="s">
        <v>86</v>
      </c>
      <c r="J632" s="231"/>
      <c r="L632" s="29"/>
    </row>
    <row r="633" spans="2:12" ht="24.95" customHeight="1" x14ac:dyDescent="0.2">
      <c r="B633" s="202" t="s">
        <v>152</v>
      </c>
      <c r="C633" s="238">
        <v>6520289</v>
      </c>
      <c r="D633" s="238"/>
      <c r="E633" s="238">
        <v>1906860</v>
      </c>
      <c r="F633" s="238"/>
      <c r="G633" s="224">
        <v>8427149</v>
      </c>
      <c r="H633" s="224"/>
      <c r="I633" s="240">
        <v>0.43177853649747</v>
      </c>
      <c r="J633" s="240"/>
    </row>
    <row r="634" spans="2:12" ht="24.95" customHeight="1" x14ac:dyDescent="0.2">
      <c r="B634" s="202" t="s">
        <v>149</v>
      </c>
      <c r="C634" s="227">
        <v>6527198</v>
      </c>
      <c r="D634" s="227"/>
      <c r="E634" s="227">
        <v>2092393</v>
      </c>
      <c r="F634" s="227"/>
      <c r="G634" s="224">
        <v>8619591</v>
      </c>
      <c r="H634" s="224"/>
      <c r="I634" s="236">
        <v>0.44597833646611001</v>
      </c>
      <c r="J634" s="236"/>
    </row>
    <row r="635" spans="2:12" ht="24.95" customHeight="1" x14ac:dyDescent="0.2">
      <c r="B635" s="75" t="s">
        <v>43</v>
      </c>
      <c r="C635" s="228">
        <f>(C634-C633)/C633</f>
        <v>1.0596156090627272E-3</v>
      </c>
      <c r="D635" s="228"/>
      <c r="E635" s="228">
        <f>(E634-E633)/E633</f>
        <v>9.7297651636722146E-2</v>
      </c>
      <c r="F635" s="228"/>
      <c r="G635" s="228">
        <f>(G634-G633)/G633</f>
        <v>2.2835955552702344E-2</v>
      </c>
      <c r="H635" s="228"/>
      <c r="I635" s="228">
        <f>(I634-I633)/I633</f>
        <v>3.2886766636959081E-2</v>
      </c>
      <c r="J635" s="228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41" t="s">
        <v>111</v>
      </c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41" t="s">
        <v>170</v>
      </c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</row>
    <row r="668" spans="2:15" ht="15" customHeight="1" x14ac:dyDescent="0.2">
      <c r="B668" s="262"/>
      <c r="C668" s="262"/>
      <c r="D668" s="262"/>
      <c r="E668" s="262"/>
      <c r="F668" s="262"/>
      <c r="G668" s="262"/>
    </row>
    <row r="669" spans="2:15" ht="24.95" customHeight="1" x14ac:dyDescent="0.2">
      <c r="B669" s="255" t="s">
        <v>17</v>
      </c>
      <c r="C669" s="255"/>
      <c r="D669" s="255"/>
      <c r="E669" s="255"/>
      <c r="F669" s="255"/>
      <c r="G669" s="255"/>
      <c r="H669" s="255"/>
      <c r="I669" s="255"/>
      <c r="J669" s="255"/>
    </row>
    <row r="670" spans="2:15" ht="24.95" customHeight="1" x14ac:dyDescent="0.2">
      <c r="B670" s="234" t="s">
        <v>36</v>
      </c>
      <c r="C670" s="254" t="s">
        <v>47</v>
      </c>
      <c r="D670" s="254"/>
      <c r="E670" s="254"/>
      <c r="F670" s="254" t="s">
        <v>48</v>
      </c>
      <c r="G670" s="254"/>
      <c r="H670" s="254"/>
      <c r="I670" s="93" t="s">
        <v>52</v>
      </c>
      <c r="J670" s="95" t="s">
        <v>53</v>
      </c>
      <c r="M670" s="2"/>
    </row>
    <row r="671" spans="2:15" ht="24.95" customHeight="1" x14ac:dyDescent="0.2">
      <c r="B671" s="235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82</v>
      </c>
      <c r="J671" s="96" t="s">
        <v>83</v>
      </c>
      <c r="M671" s="2"/>
    </row>
    <row r="672" spans="2:15" ht="24.95" customHeight="1" x14ac:dyDescent="0.2">
      <c r="B672" s="175" t="s">
        <v>108</v>
      </c>
      <c r="C672" s="206">
        <v>204</v>
      </c>
      <c r="D672" s="206">
        <v>0</v>
      </c>
      <c r="E672" s="209">
        <v>204</v>
      </c>
      <c r="F672" s="206">
        <v>409</v>
      </c>
      <c r="G672" s="206">
        <v>0</v>
      </c>
      <c r="H672" s="210">
        <v>409</v>
      </c>
      <c r="I672" s="211">
        <v>0.1334553399</v>
      </c>
      <c r="J672" s="212">
        <v>2.0049019607842999</v>
      </c>
      <c r="K672" s="35"/>
      <c r="M672" s="2"/>
    </row>
    <row r="673" spans="2:13" ht="24.95" customHeight="1" x14ac:dyDescent="0.2">
      <c r="B673" s="175" t="s">
        <v>5</v>
      </c>
      <c r="C673" s="206">
        <v>2541</v>
      </c>
      <c r="D673" s="206">
        <v>252</v>
      </c>
      <c r="E673" s="209">
        <v>2793</v>
      </c>
      <c r="F673" s="206">
        <v>4235</v>
      </c>
      <c r="G673" s="206">
        <v>412</v>
      </c>
      <c r="H673" s="210">
        <v>4647</v>
      </c>
      <c r="I673" s="211">
        <v>0.20632101959999999</v>
      </c>
      <c r="J673" s="212">
        <v>1.6638023630505001</v>
      </c>
      <c r="K673" s="35"/>
      <c r="M673" s="2"/>
    </row>
    <row r="674" spans="2:13" ht="24.95" customHeight="1" x14ac:dyDescent="0.2">
      <c r="B674" s="175" t="s">
        <v>22</v>
      </c>
      <c r="C674" s="206">
        <v>5687</v>
      </c>
      <c r="D674" s="206">
        <v>580</v>
      </c>
      <c r="E674" s="209">
        <v>6267</v>
      </c>
      <c r="F674" s="206">
        <v>7897</v>
      </c>
      <c r="G674" s="206">
        <v>773</v>
      </c>
      <c r="H674" s="210">
        <v>8670</v>
      </c>
      <c r="I674" s="211">
        <v>0.26044200899999997</v>
      </c>
      <c r="J674" s="212">
        <v>1.3834370512206999</v>
      </c>
      <c r="K674" s="35"/>
      <c r="M674" s="2"/>
    </row>
    <row r="675" spans="2:13" ht="24.95" customHeight="1" x14ac:dyDescent="0.2">
      <c r="B675" s="175" t="s">
        <v>7</v>
      </c>
      <c r="C675" s="206">
        <v>510</v>
      </c>
      <c r="D675" s="206">
        <v>0</v>
      </c>
      <c r="E675" s="209">
        <v>510</v>
      </c>
      <c r="F675" s="206">
        <v>1668</v>
      </c>
      <c r="G675" s="206">
        <v>0</v>
      </c>
      <c r="H675" s="210">
        <v>1668</v>
      </c>
      <c r="I675" s="211">
        <v>0.3507411278</v>
      </c>
      <c r="J675" s="212">
        <v>3.2705882352940998</v>
      </c>
      <c r="K675" s="35"/>
      <c r="M675" s="2"/>
    </row>
    <row r="676" spans="2:13" ht="24.95" customHeight="1" x14ac:dyDescent="0.2">
      <c r="B676" s="175" t="s">
        <v>8</v>
      </c>
      <c r="C676" s="206">
        <v>905</v>
      </c>
      <c r="D676" s="206">
        <v>735</v>
      </c>
      <c r="E676" s="209">
        <v>1640</v>
      </c>
      <c r="F676" s="206">
        <v>1153</v>
      </c>
      <c r="G676" s="206">
        <v>1135</v>
      </c>
      <c r="H676" s="210">
        <v>2288</v>
      </c>
      <c r="I676" s="211">
        <v>0.22653160189999999</v>
      </c>
      <c r="J676" s="212">
        <v>1.3951219512194999</v>
      </c>
      <c r="K676" s="35"/>
      <c r="M676" s="2"/>
    </row>
    <row r="677" spans="2:13" ht="24.95" customHeight="1" x14ac:dyDescent="0.2">
      <c r="B677" s="175" t="s">
        <v>9</v>
      </c>
      <c r="C677" s="206">
        <v>1351</v>
      </c>
      <c r="D677" s="206">
        <v>307</v>
      </c>
      <c r="E677" s="209">
        <v>1658</v>
      </c>
      <c r="F677" s="206">
        <v>1792</v>
      </c>
      <c r="G677" s="206">
        <v>369</v>
      </c>
      <c r="H677" s="210">
        <v>2161</v>
      </c>
      <c r="I677" s="211">
        <v>0.37064945179999997</v>
      </c>
      <c r="J677" s="212">
        <v>1.3033775633293001</v>
      </c>
      <c r="K677" s="35"/>
      <c r="M677" s="2"/>
    </row>
    <row r="678" spans="2:13" ht="24.95" customHeight="1" x14ac:dyDescent="0.2">
      <c r="B678" s="175" t="s">
        <v>10</v>
      </c>
      <c r="C678" s="206">
        <v>1504</v>
      </c>
      <c r="D678" s="206">
        <v>85</v>
      </c>
      <c r="E678" s="209">
        <v>1589</v>
      </c>
      <c r="F678" s="206">
        <v>2246</v>
      </c>
      <c r="G678" s="206">
        <v>106</v>
      </c>
      <c r="H678" s="210">
        <v>2352</v>
      </c>
      <c r="I678" s="211">
        <v>0.46252362679999998</v>
      </c>
      <c r="J678" s="212">
        <v>1.4801762114537</v>
      </c>
      <c r="K678" s="35"/>
      <c r="M678" s="2"/>
    </row>
    <row r="679" spans="2:13" ht="24.95" customHeight="1" x14ac:dyDescent="0.2">
      <c r="B679" s="175" t="s">
        <v>11</v>
      </c>
      <c r="C679" s="206">
        <v>614</v>
      </c>
      <c r="D679" s="206">
        <v>99</v>
      </c>
      <c r="E679" s="209">
        <v>713</v>
      </c>
      <c r="F679" s="206">
        <v>1488</v>
      </c>
      <c r="G679" s="206">
        <v>299</v>
      </c>
      <c r="H679" s="210">
        <v>1787</v>
      </c>
      <c r="I679" s="211">
        <v>0.1797831379</v>
      </c>
      <c r="J679" s="212">
        <v>2.5063113604487999</v>
      </c>
      <c r="K679" s="35"/>
      <c r="M679" s="36"/>
    </row>
    <row r="680" spans="2:13" ht="24.95" customHeight="1" x14ac:dyDescent="0.2">
      <c r="B680" s="175" t="s">
        <v>12</v>
      </c>
      <c r="C680" s="206">
        <v>470</v>
      </c>
      <c r="D680" s="206">
        <v>74</v>
      </c>
      <c r="E680" s="209">
        <v>544</v>
      </c>
      <c r="F680" s="206">
        <v>1094</v>
      </c>
      <c r="G680" s="206">
        <v>302</v>
      </c>
      <c r="H680" s="210">
        <v>1396</v>
      </c>
      <c r="I680" s="211">
        <v>0.2148211656</v>
      </c>
      <c r="J680" s="212">
        <v>2.5661764705882</v>
      </c>
      <c r="K680" s="35"/>
      <c r="M680" s="36"/>
    </row>
    <row r="681" spans="2:13" ht="24.95" customHeight="1" x14ac:dyDescent="0.2">
      <c r="B681" s="176" t="s">
        <v>14</v>
      </c>
      <c r="C681" s="195">
        <v>13786</v>
      </c>
      <c r="D681" s="195">
        <v>2132</v>
      </c>
      <c r="E681" s="213">
        <v>15918</v>
      </c>
      <c r="F681" s="195">
        <v>21982</v>
      </c>
      <c r="G681" s="195">
        <v>3396</v>
      </c>
      <c r="H681" s="214">
        <v>25378</v>
      </c>
      <c r="I681" s="215">
        <v>0.25105151219999999</v>
      </c>
      <c r="J681" s="216">
        <v>1.5942957657996999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43" t="s">
        <v>155</v>
      </c>
      <c r="C695" s="243"/>
      <c r="D695" s="243"/>
      <c r="E695" s="243"/>
      <c r="F695" s="243"/>
      <c r="G695" s="243"/>
      <c r="H695" s="243"/>
      <c r="I695" s="243"/>
      <c r="J695" s="243"/>
      <c r="K695" s="243"/>
      <c r="L695" s="243"/>
      <c r="M695" s="243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51" t="s">
        <v>13</v>
      </c>
      <c r="C697" s="251"/>
      <c r="D697" s="251"/>
      <c r="E697" s="251"/>
      <c r="F697" s="251"/>
      <c r="G697" s="251"/>
      <c r="H697" s="251"/>
      <c r="I697" s="253"/>
      <c r="J697" s="253"/>
      <c r="K697" s="253"/>
      <c r="L697" s="253"/>
      <c r="M697" s="253"/>
      <c r="N697" s="253"/>
    </row>
    <row r="698" spans="2:14" ht="24.95" customHeight="1" x14ac:dyDescent="0.2">
      <c r="B698" s="69" t="s">
        <v>35</v>
      </c>
      <c r="C698" s="233" t="s">
        <v>62</v>
      </c>
      <c r="D698" s="233"/>
      <c r="E698" s="233" t="s">
        <v>104</v>
      </c>
      <c r="F698" s="233"/>
      <c r="G698" s="233" t="s">
        <v>0</v>
      </c>
      <c r="H698" s="233"/>
    </row>
    <row r="699" spans="2:14" ht="24.95" customHeight="1" x14ac:dyDescent="0.2">
      <c r="B699" s="219" t="s">
        <v>176</v>
      </c>
      <c r="C699" s="238">
        <v>6345</v>
      </c>
      <c r="D699" s="238"/>
      <c r="E699" s="238">
        <v>1742</v>
      </c>
      <c r="F699" s="238"/>
      <c r="G699" s="224">
        <v>8087</v>
      </c>
      <c r="H699" s="224"/>
    </row>
    <row r="700" spans="2:14" ht="24.95" customHeight="1" x14ac:dyDescent="0.2">
      <c r="B700" s="222" t="s">
        <v>177</v>
      </c>
      <c r="C700" s="227">
        <v>13786</v>
      </c>
      <c r="D700" s="227"/>
      <c r="E700" s="227">
        <v>2132</v>
      </c>
      <c r="F700" s="227"/>
      <c r="G700" s="224">
        <v>15918</v>
      </c>
      <c r="H700" s="224"/>
    </row>
    <row r="701" spans="2:14" ht="24.95" customHeight="1" x14ac:dyDescent="0.2">
      <c r="B701" s="78" t="s">
        <v>43</v>
      </c>
      <c r="C701" s="229">
        <f>(C700-C699)/C699</f>
        <v>1.1727344365642238</v>
      </c>
      <c r="D701" s="229"/>
      <c r="E701" s="229">
        <f>(E700-E699)/E699</f>
        <v>0.22388059701492538</v>
      </c>
      <c r="F701" s="229"/>
      <c r="G701" s="229">
        <f>(G700-G699)/G699</f>
        <v>0.96834425621367626</v>
      </c>
      <c r="H701" s="229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52"/>
      <c r="C709" s="252"/>
      <c r="D709" s="252"/>
      <c r="E709" s="252"/>
      <c r="F709" s="252"/>
      <c r="G709" s="252"/>
      <c r="H709" s="252"/>
      <c r="I709" s="252"/>
      <c r="J709" s="252"/>
      <c r="K709" s="252"/>
      <c r="L709" s="252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30" t="s">
        <v>15</v>
      </c>
      <c r="C712" s="230"/>
      <c r="D712" s="230"/>
      <c r="E712" s="230"/>
      <c r="F712" s="230"/>
      <c r="G712" s="230"/>
      <c r="H712" s="230"/>
      <c r="I712" s="230"/>
      <c r="J712" s="230"/>
    </row>
    <row r="713" spans="2:15" ht="24.95" customHeight="1" x14ac:dyDescent="0.2">
      <c r="B713" s="97" t="s">
        <v>35</v>
      </c>
      <c r="C713" s="231" t="s">
        <v>40</v>
      </c>
      <c r="D713" s="231"/>
      <c r="E713" s="231" t="s">
        <v>41</v>
      </c>
      <c r="F713" s="231"/>
      <c r="G713" s="231" t="s">
        <v>42</v>
      </c>
      <c r="H713" s="231"/>
      <c r="I713" s="231" t="s">
        <v>86</v>
      </c>
      <c r="J713" s="231"/>
      <c r="L713" s="29"/>
    </row>
    <row r="714" spans="2:15" ht="24.95" customHeight="1" x14ac:dyDescent="0.2">
      <c r="B714" s="219" t="s">
        <v>176</v>
      </c>
      <c r="C714" s="238">
        <v>11491</v>
      </c>
      <c r="D714" s="238"/>
      <c r="E714" s="238">
        <v>2354</v>
      </c>
      <c r="F714" s="238"/>
      <c r="G714" s="224">
        <v>13845</v>
      </c>
      <c r="H714" s="224"/>
      <c r="I714" s="240">
        <v>0.14720504579999999</v>
      </c>
      <c r="J714" s="240"/>
    </row>
    <row r="715" spans="2:15" ht="24.95" customHeight="1" x14ac:dyDescent="0.2">
      <c r="B715" s="222" t="s">
        <v>177</v>
      </c>
      <c r="C715" s="227">
        <v>21982</v>
      </c>
      <c r="D715" s="227"/>
      <c r="E715" s="227">
        <v>3396</v>
      </c>
      <c r="F715" s="227"/>
      <c r="G715" s="224">
        <v>25378</v>
      </c>
      <c r="H715" s="224"/>
      <c r="I715" s="236">
        <v>0.25105151219999999</v>
      </c>
      <c r="J715" s="236"/>
    </row>
    <row r="716" spans="2:15" ht="24.95" customHeight="1" x14ac:dyDescent="0.2">
      <c r="B716" s="75" t="s">
        <v>43</v>
      </c>
      <c r="C716" s="228">
        <f>(C715-C714)/C714</f>
        <v>0.91297537203028456</v>
      </c>
      <c r="D716" s="228"/>
      <c r="E716" s="228">
        <f>(E715-E714)/E714</f>
        <v>0.44265080713678845</v>
      </c>
      <c r="F716" s="228"/>
      <c r="G716" s="228">
        <f>(G715-G714)/G714</f>
        <v>0.83300830624774291</v>
      </c>
      <c r="H716" s="228"/>
      <c r="I716" s="228">
        <f>(I715-I714)/I714</f>
        <v>0.70545453001041092</v>
      </c>
      <c r="J716" s="228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37" t="s">
        <v>156</v>
      </c>
      <c r="C728" s="237"/>
      <c r="D728" s="237"/>
      <c r="E728" s="237"/>
      <c r="F728" s="237"/>
      <c r="G728" s="237"/>
      <c r="H728" s="237"/>
      <c r="I728" s="237"/>
      <c r="J728" s="237"/>
      <c r="K728" s="237"/>
      <c r="L728" s="237"/>
      <c r="M728" s="237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51" t="s">
        <v>13</v>
      </c>
      <c r="C730" s="251"/>
      <c r="D730" s="251"/>
      <c r="E730" s="251"/>
      <c r="F730" s="251"/>
      <c r="G730" s="251"/>
      <c r="H730" s="251"/>
      <c r="I730" s="253"/>
      <c r="J730" s="253"/>
      <c r="K730" s="253"/>
      <c r="L730" s="253"/>
      <c r="M730" s="253"/>
      <c r="N730" s="253"/>
    </row>
    <row r="731" spans="2:14" ht="24.95" customHeight="1" x14ac:dyDescent="0.2">
      <c r="B731" s="69" t="s">
        <v>35</v>
      </c>
      <c r="C731" s="233" t="s">
        <v>51</v>
      </c>
      <c r="D731" s="233"/>
      <c r="E731" s="233" t="s">
        <v>50</v>
      </c>
      <c r="F731" s="233"/>
      <c r="G731" s="233" t="s">
        <v>0</v>
      </c>
      <c r="H731" s="233"/>
    </row>
    <row r="732" spans="2:14" ht="24.95" customHeight="1" x14ac:dyDescent="0.2">
      <c r="B732" s="202" t="s">
        <v>152</v>
      </c>
      <c r="C732" s="238">
        <v>111963</v>
      </c>
      <c r="D732" s="238"/>
      <c r="E732" s="238">
        <v>41336</v>
      </c>
      <c r="F732" s="238"/>
      <c r="G732" s="224">
        <v>153299</v>
      </c>
      <c r="H732" s="224"/>
    </row>
    <row r="733" spans="2:14" ht="24.95" customHeight="1" x14ac:dyDescent="0.2">
      <c r="B733" s="202" t="s">
        <v>149</v>
      </c>
      <c r="C733" s="227">
        <v>119349</v>
      </c>
      <c r="D733" s="227"/>
      <c r="E733" s="227">
        <v>44467</v>
      </c>
      <c r="F733" s="227"/>
      <c r="G733" s="224">
        <v>163816</v>
      </c>
      <c r="H733" s="224"/>
    </row>
    <row r="734" spans="2:14" ht="24.95" customHeight="1" x14ac:dyDescent="0.2">
      <c r="B734" s="78" t="s">
        <v>43</v>
      </c>
      <c r="C734" s="229">
        <f>(C733-C732)/C732</f>
        <v>6.5968221644650465E-2</v>
      </c>
      <c r="D734" s="229"/>
      <c r="E734" s="229">
        <f>(E733-E732)/E732</f>
        <v>7.5745113218502039E-2</v>
      </c>
      <c r="F734" s="229"/>
      <c r="G734" s="229">
        <f>(G733-G732)/G732</f>
        <v>6.8604491875354695E-2</v>
      </c>
      <c r="H734" s="229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30" t="s">
        <v>15</v>
      </c>
      <c r="C756" s="230"/>
      <c r="D756" s="230"/>
      <c r="E756" s="230"/>
      <c r="F756" s="230"/>
      <c r="G756" s="230"/>
      <c r="H756" s="230"/>
      <c r="I756" s="230"/>
      <c r="J756" s="230"/>
    </row>
    <row r="757" spans="2:12" ht="24.95" customHeight="1" x14ac:dyDescent="0.2">
      <c r="B757" s="97" t="s">
        <v>35</v>
      </c>
      <c r="C757" s="231" t="s">
        <v>40</v>
      </c>
      <c r="D757" s="231"/>
      <c r="E757" s="231" t="s">
        <v>41</v>
      </c>
      <c r="F757" s="231"/>
      <c r="G757" s="231" t="s">
        <v>42</v>
      </c>
      <c r="H757" s="231"/>
      <c r="I757" s="231" t="s">
        <v>86</v>
      </c>
      <c r="J757" s="231"/>
      <c r="L757" s="29"/>
    </row>
    <row r="758" spans="2:12" ht="24.95" customHeight="1" x14ac:dyDescent="0.2">
      <c r="B758" s="202" t="s">
        <v>152</v>
      </c>
      <c r="C758" s="238">
        <v>199828</v>
      </c>
      <c r="D758" s="238"/>
      <c r="E758" s="238">
        <v>59141</v>
      </c>
      <c r="F758" s="238"/>
      <c r="G758" s="224">
        <v>258969</v>
      </c>
      <c r="H758" s="224"/>
      <c r="I758" s="240">
        <v>0.2320511875489</v>
      </c>
      <c r="J758" s="240"/>
    </row>
    <row r="759" spans="2:12" ht="24.95" customHeight="1" x14ac:dyDescent="0.2">
      <c r="B759" s="202" t="s">
        <v>149</v>
      </c>
      <c r="C759" s="227">
        <v>200907</v>
      </c>
      <c r="D759" s="227"/>
      <c r="E759" s="227">
        <v>64319</v>
      </c>
      <c r="F759" s="227"/>
      <c r="G759" s="224">
        <v>265226</v>
      </c>
      <c r="H759" s="224"/>
      <c r="I759" s="236">
        <v>0.23992910691457001</v>
      </c>
      <c r="J759" s="236"/>
    </row>
    <row r="760" spans="2:12" ht="24.95" customHeight="1" x14ac:dyDescent="0.2">
      <c r="B760" s="75" t="s">
        <v>43</v>
      </c>
      <c r="C760" s="228">
        <f>(C759-C758)/C758</f>
        <v>5.3996436935764757E-3</v>
      </c>
      <c r="D760" s="228"/>
      <c r="E760" s="228">
        <f>(E759-E758)/E758</f>
        <v>8.7553473901354387E-2</v>
      </c>
      <c r="F760" s="228"/>
      <c r="G760" s="228">
        <f>(G759-G758)/G758</f>
        <v>2.4161193038549016E-2</v>
      </c>
      <c r="H760" s="228"/>
      <c r="I760" s="228">
        <f>(I759-I758)/I758</f>
        <v>3.3949058605915974E-2</v>
      </c>
      <c r="J760" s="228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41" t="s">
        <v>112</v>
      </c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</row>
    <row r="791" spans="2:15" ht="15" customHeight="1" x14ac:dyDescent="0.2"/>
    <row r="792" spans="2:15" ht="25.5" customHeight="1" x14ac:dyDescent="0.2">
      <c r="B792" s="241" t="s">
        <v>171</v>
      </c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55" t="s">
        <v>20</v>
      </c>
      <c r="C794" s="255"/>
      <c r="D794" s="255"/>
      <c r="E794" s="255"/>
      <c r="F794" s="255"/>
      <c r="G794" s="255"/>
      <c r="H794" s="255"/>
      <c r="I794" s="255"/>
      <c r="J794" s="255"/>
    </row>
    <row r="795" spans="2:15" ht="24.95" customHeight="1" x14ac:dyDescent="0.2">
      <c r="B795" s="234" t="s">
        <v>36</v>
      </c>
      <c r="C795" s="254" t="s">
        <v>47</v>
      </c>
      <c r="D795" s="254"/>
      <c r="E795" s="254"/>
      <c r="F795" s="254" t="s">
        <v>48</v>
      </c>
      <c r="G795" s="254"/>
      <c r="H795" s="254"/>
      <c r="I795" s="93" t="s">
        <v>52</v>
      </c>
      <c r="J795" s="95" t="s">
        <v>53</v>
      </c>
      <c r="M795" s="2"/>
    </row>
    <row r="796" spans="2:15" ht="24.95" customHeight="1" x14ac:dyDescent="0.2">
      <c r="B796" s="235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82</v>
      </c>
      <c r="J796" s="96" t="s">
        <v>83</v>
      </c>
      <c r="M796" s="2"/>
    </row>
    <row r="797" spans="2:15" ht="24.95" customHeight="1" x14ac:dyDescent="0.2">
      <c r="B797" s="217" t="s">
        <v>108</v>
      </c>
      <c r="C797" s="206">
        <v>10621</v>
      </c>
      <c r="D797" s="206">
        <v>253</v>
      </c>
      <c r="E797" s="209">
        <v>10874</v>
      </c>
      <c r="F797" s="206">
        <v>19047</v>
      </c>
      <c r="G797" s="206">
        <v>486</v>
      </c>
      <c r="H797" s="210">
        <v>19533</v>
      </c>
      <c r="I797" s="211">
        <v>0.1028166297</v>
      </c>
      <c r="J797" s="212">
        <v>1.7963031083318</v>
      </c>
      <c r="K797" s="35"/>
      <c r="M797" s="2"/>
    </row>
    <row r="798" spans="2:15" ht="24.95" customHeight="1" x14ac:dyDescent="0.2">
      <c r="B798" s="217" t="s">
        <v>5</v>
      </c>
      <c r="C798" s="206">
        <v>10440</v>
      </c>
      <c r="D798" s="206">
        <v>522</v>
      </c>
      <c r="E798" s="209">
        <v>10962</v>
      </c>
      <c r="F798" s="206">
        <v>17898</v>
      </c>
      <c r="G798" s="206">
        <v>571</v>
      </c>
      <c r="H798" s="210">
        <v>18469</v>
      </c>
      <c r="I798" s="211">
        <v>0.1461171701</v>
      </c>
      <c r="J798" s="212">
        <v>1.6848202882686001</v>
      </c>
      <c r="K798" s="35"/>
      <c r="M798" s="2"/>
    </row>
    <row r="799" spans="2:15" ht="24.95" customHeight="1" x14ac:dyDescent="0.2">
      <c r="B799" s="217" t="s">
        <v>22</v>
      </c>
      <c r="C799" s="206">
        <v>8545</v>
      </c>
      <c r="D799" s="206">
        <v>808</v>
      </c>
      <c r="E799" s="209">
        <v>9353</v>
      </c>
      <c r="F799" s="206">
        <v>16042</v>
      </c>
      <c r="G799" s="206">
        <v>964</v>
      </c>
      <c r="H799" s="210">
        <v>17006</v>
      </c>
      <c r="I799" s="211">
        <v>0.15443778750000001</v>
      </c>
      <c r="J799" s="212">
        <v>1.8182401368545</v>
      </c>
      <c r="K799" s="35"/>
      <c r="M799" s="2"/>
    </row>
    <row r="800" spans="2:15" ht="24.95" customHeight="1" x14ac:dyDescent="0.2">
      <c r="B800" s="217" t="s">
        <v>7</v>
      </c>
      <c r="C800" s="206">
        <v>2449</v>
      </c>
      <c r="D800" s="206">
        <v>118</v>
      </c>
      <c r="E800" s="209">
        <v>2567</v>
      </c>
      <c r="F800" s="206">
        <v>4635</v>
      </c>
      <c r="G800" s="206">
        <v>202</v>
      </c>
      <c r="H800" s="210">
        <v>4837</v>
      </c>
      <c r="I800" s="211">
        <v>7.9885837900000006E-2</v>
      </c>
      <c r="J800" s="212">
        <v>1.8843007401636001</v>
      </c>
      <c r="K800" s="35"/>
      <c r="M800" s="2"/>
    </row>
    <row r="801" spans="2:13" ht="24.95" customHeight="1" x14ac:dyDescent="0.2">
      <c r="B801" s="217" t="s">
        <v>8</v>
      </c>
      <c r="C801" s="206">
        <v>7640</v>
      </c>
      <c r="D801" s="206">
        <v>272</v>
      </c>
      <c r="E801" s="209">
        <v>7912</v>
      </c>
      <c r="F801" s="206">
        <v>14401</v>
      </c>
      <c r="G801" s="206">
        <v>509</v>
      </c>
      <c r="H801" s="210">
        <v>14910</v>
      </c>
      <c r="I801" s="211">
        <v>0.1247724067</v>
      </c>
      <c r="J801" s="212">
        <v>1.8844792719918999</v>
      </c>
      <c r="K801" s="35"/>
      <c r="M801" s="2"/>
    </row>
    <row r="802" spans="2:13" ht="24.95" customHeight="1" x14ac:dyDescent="0.2">
      <c r="B802" s="217" t="s">
        <v>9</v>
      </c>
      <c r="C802" s="206">
        <v>13038</v>
      </c>
      <c r="D802" s="206">
        <v>1105</v>
      </c>
      <c r="E802" s="209">
        <v>14143</v>
      </c>
      <c r="F802" s="206">
        <v>24164</v>
      </c>
      <c r="G802" s="206">
        <v>1348</v>
      </c>
      <c r="H802" s="210">
        <v>25512</v>
      </c>
      <c r="I802" s="211">
        <v>0.2453671321</v>
      </c>
      <c r="J802" s="212">
        <v>1.8038605670650001</v>
      </c>
      <c r="K802" s="35"/>
      <c r="M802" s="2"/>
    </row>
    <row r="803" spans="2:13" ht="24.95" customHeight="1" x14ac:dyDescent="0.2">
      <c r="B803" s="217" t="s">
        <v>10</v>
      </c>
      <c r="C803" s="206">
        <v>7022</v>
      </c>
      <c r="D803" s="206">
        <v>783</v>
      </c>
      <c r="E803" s="209">
        <v>7805</v>
      </c>
      <c r="F803" s="206">
        <v>14025</v>
      </c>
      <c r="G803" s="206">
        <v>1522</v>
      </c>
      <c r="H803" s="210">
        <v>15547</v>
      </c>
      <c r="I803" s="211">
        <v>0.14485830450000001</v>
      </c>
      <c r="J803" s="212">
        <v>1.9919282511211001</v>
      </c>
      <c r="K803" s="35"/>
      <c r="M803" s="2"/>
    </row>
    <row r="804" spans="2:13" ht="24.95" customHeight="1" x14ac:dyDescent="0.2">
      <c r="B804" s="217" t="s">
        <v>11</v>
      </c>
      <c r="C804" s="206">
        <v>8404</v>
      </c>
      <c r="D804" s="206">
        <v>1294</v>
      </c>
      <c r="E804" s="209">
        <v>9698</v>
      </c>
      <c r="F804" s="206">
        <v>11990</v>
      </c>
      <c r="G804" s="206">
        <v>1766</v>
      </c>
      <c r="H804" s="210">
        <v>13756</v>
      </c>
      <c r="I804" s="211">
        <v>0.22122091860000001</v>
      </c>
      <c r="J804" s="212">
        <v>1.4184367910908999</v>
      </c>
      <c r="K804" s="35"/>
      <c r="M804" s="36"/>
    </row>
    <row r="805" spans="2:13" ht="24.95" customHeight="1" x14ac:dyDescent="0.2">
      <c r="B805" s="217" t="s">
        <v>12</v>
      </c>
      <c r="C805" s="206">
        <v>7929</v>
      </c>
      <c r="D805" s="206">
        <v>257</v>
      </c>
      <c r="E805" s="209">
        <v>8186</v>
      </c>
      <c r="F805" s="206">
        <v>11745</v>
      </c>
      <c r="G805" s="206">
        <v>289</v>
      </c>
      <c r="H805" s="210">
        <v>12034</v>
      </c>
      <c r="I805" s="211">
        <v>0.1771463637</v>
      </c>
      <c r="J805" s="212">
        <v>1.4700708526752999</v>
      </c>
      <c r="K805" s="35"/>
      <c r="M805" s="36"/>
    </row>
    <row r="806" spans="2:13" ht="24.95" customHeight="1" x14ac:dyDescent="0.2">
      <c r="B806" s="218" t="s">
        <v>14</v>
      </c>
      <c r="C806" s="195">
        <v>76088</v>
      </c>
      <c r="D806" s="195">
        <v>5412</v>
      </c>
      <c r="E806" s="213">
        <v>81500</v>
      </c>
      <c r="F806" s="195">
        <v>133947</v>
      </c>
      <c r="G806" s="195">
        <v>7657</v>
      </c>
      <c r="H806" s="214">
        <v>141604</v>
      </c>
      <c r="I806" s="215">
        <v>0.1493784524</v>
      </c>
      <c r="J806" s="216">
        <v>1.737472392638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43" t="s">
        <v>157</v>
      </c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9" t="s">
        <v>13</v>
      </c>
      <c r="C822" s="239"/>
      <c r="D822" s="239"/>
      <c r="E822" s="239"/>
      <c r="F822" s="239"/>
      <c r="G822" s="239"/>
      <c r="H822" s="239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32" t="s">
        <v>62</v>
      </c>
      <c r="D823" s="232"/>
      <c r="E823" s="232" t="s">
        <v>104</v>
      </c>
      <c r="F823" s="232"/>
      <c r="G823" s="232" t="s">
        <v>0</v>
      </c>
      <c r="H823" s="232"/>
      <c r="I823" s="28"/>
      <c r="J823" s="28"/>
      <c r="K823" s="28"/>
      <c r="L823" s="28"/>
    </row>
    <row r="824" spans="2:13" ht="24.95" customHeight="1" x14ac:dyDescent="0.2">
      <c r="B824" s="220" t="s">
        <v>176</v>
      </c>
      <c r="C824" s="238">
        <v>64632</v>
      </c>
      <c r="D824" s="238"/>
      <c r="E824" s="238">
        <v>4544</v>
      </c>
      <c r="F824" s="238"/>
      <c r="G824" s="224">
        <v>69176</v>
      </c>
      <c r="H824" s="226"/>
      <c r="I824" s="28"/>
      <c r="J824" s="28"/>
      <c r="K824" s="28"/>
      <c r="L824" s="28"/>
    </row>
    <row r="825" spans="2:13" ht="24.95" customHeight="1" x14ac:dyDescent="0.2">
      <c r="B825" s="222" t="s">
        <v>177</v>
      </c>
      <c r="C825" s="227">
        <v>76088</v>
      </c>
      <c r="D825" s="227"/>
      <c r="E825" s="227">
        <v>5412</v>
      </c>
      <c r="F825" s="227"/>
      <c r="G825" s="224">
        <v>81500</v>
      </c>
      <c r="H825" s="226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9">
        <f>(C825-C824)/C824</f>
        <v>0.17724965961133804</v>
      </c>
      <c r="D826" s="229"/>
      <c r="E826" s="229">
        <f>(E825-E824)/E824</f>
        <v>0.19102112676056338</v>
      </c>
      <c r="F826" s="229"/>
      <c r="G826" s="229">
        <f>(G825-G824)/G824</f>
        <v>0.1781542731583208</v>
      </c>
      <c r="H826" s="229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30" t="s">
        <v>15</v>
      </c>
      <c r="C837" s="230"/>
      <c r="D837" s="230"/>
      <c r="E837" s="230"/>
      <c r="F837" s="230"/>
      <c r="G837" s="230"/>
      <c r="H837" s="230"/>
      <c r="I837" s="230"/>
      <c r="J837" s="230"/>
    </row>
    <row r="838" spans="2:16" ht="24.95" customHeight="1" x14ac:dyDescent="0.2">
      <c r="B838" s="97" t="s">
        <v>35</v>
      </c>
      <c r="C838" s="231" t="s">
        <v>106</v>
      </c>
      <c r="D838" s="231"/>
      <c r="E838" s="231" t="s">
        <v>105</v>
      </c>
      <c r="F838" s="231"/>
      <c r="G838" s="231" t="s">
        <v>42</v>
      </c>
      <c r="H838" s="231"/>
      <c r="I838" s="231" t="s">
        <v>18</v>
      </c>
      <c r="J838" s="231"/>
      <c r="L838" s="29"/>
    </row>
    <row r="839" spans="2:16" ht="24.95" customHeight="1" x14ac:dyDescent="0.2">
      <c r="B839" s="219" t="s">
        <v>176</v>
      </c>
      <c r="C839" s="238">
        <v>120130</v>
      </c>
      <c r="D839" s="238"/>
      <c r="E839" s="238">
        <v>6593</v>
      </c>
      <c r="F839" s="238"/>
      <c r="G839" s="224">
        <v>126723</v>
      </c>
      <c r="H839" s="224"/>
      <c r="I839" s="240">
        <v>0.13160548990000001</v>
      </c>
      <c r="J839" s="240"/>
    </row>
    <row r="840" spans="2:16" ht="24.95" customHeight="1" x14ac:dyDescent="0.2">
      <c r="B840" s="222" t="s">
        <v>177</v>
      </c>
      <c r="C840" s="227">
        <v>133947</v>
      </c>
      <c r="D840" s="227"/>
      <c r="E840" s="227">
        <v>7657</v>
      </c>
      <c r="F840" s="227"/>
      <c r="G840" s="224">
        <v>141604</v>
      </c>
      <c r="H840" s="224"/>
      <c r="I840" s="236">
        <v>0.1493784524</v>
      </c>
      <c r="J840" s="236"/>
    </row>
    <row r="841" spans="2:16" ht="24.95" customHeight="1" x14ac:dyDescent="0.2">
      <c r="B841" s="75" t="s">
        <v>43</v>
      </c>
      <c r="C841" s="228">
        <f>(C840-C839)/C839</f>
        <v>0.11501706484641638</v>
      </c>
      <c r="D841" s="228"/>
      <c r="E841" s="228">
        <f>(E840-E839)/E839</f>
        <v>0.16138328530259366</v>
      </c>
      <c r="F841" s="228"/>
      <c r="G841" s="228">
        <f>(G840-G839)/G839</f>
        <v>0.11742935378739455</v>
      </c>
      <c r="H841" s="228"/>
      <c r="I841" s="228">
        <f>(I840-I839)/I839</f>
        <v>0.13504727282657217</v>
      </c>
      <c r="J841" s="228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37" t="s">
        <v>158</v>
      </c>
      <c r="C853" s="237"/>
      <c r="D853" s="237"/>
      <c r="E853" s="237"/>
      <c r="F853" s="237"/>
      <c r="G853" s="237"/>
      <c r="H853" s="237"/>
      <c r="I853" s="237"/>
      <c r="J853" s="237"/>
      <c r="K853" s="237"/>
      <c r="L853" s="237"/>
      <c r="M853" s="237"/>
    </row>
    <row r="854" spans="2:16" ht="15" customHeight="1" x14ac:dyDescent="0.2">
      <c r="P854" s="45"/>
    </row>
    <row r="855" spans="2:16" ht="24.95" customHeight="1" x14ac:dyDescent="0.2">
      <c r="B855" s="239" t="s">
        <v>13</v>
      </c>
      <c r="C855" s="239"/>
      <c r="D855" s="239"/>
      <c r="E855" s="239"/>
      <c r="F855" s="239"/>
      <c r="G855" s="239"/>
      <c r="H855" s="239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32" t="s">
        <v>62</v>
      </c>
      <c r="D856" s="232"/>
      <c r="E856" s="232" t="s">
        <v>104</v>
      </c>
      <c r="F856" s="232"/>
      <c r="G856" s="232" t="s">
        <v>0</v>
      </c>
      <c r="H856" s="232"/>
      <c r="I856" s="28"/>
      <c r="J856" s="28"/>
      <c r="K856" s="28"/>
      <c r="L856" s="28"/>
    </row>
    <row r="857" spans="2:16" ht="24.95" customHeight="1" x14ac:dyDescent="0.2">
      <c r="B857" s="221" t="s">
        <v>152</v>
      </c>
      <c r="C857" s="238">
        <v>848612</v>
      </c>
      <c r="D857" s="238"/>
      <c r="E857" s="238">
        <v>127397</v>
      </c>
      <c r="F857" s="238"/>
      <c r="G857" s="224">
        <v>976009</v>
      </c>
      <c r="H857" s="226"/>
      <c r="I857" s="28"/>
      <c r="J857" s="28"/>
      <c r="K857" s="28"/>
      <c r="L857" s="28"/>
    </row>
    <row r="858" spans="2:16" ht="24.95" customHeight="1" x14ac:dyDescent="0.2">
      <c r="B858" s="202" t="s">
        <v>149</v>
      </c>
      <c r="C858" s="227">
        <v>879702</v>
      </c>
      <c r="D858" s="227"/>
      <c r="E858" s="227">
        <v>145802</v>
      </c>
      <c r="F858" s="227"/>
      <c r="G858" s="224">
        <v>1025504</v>
      </c>
      <c r="H858" s="226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9">
        <f>(C858-C857)/C857</f>
        <v>3.6636295503716658E-2</v>
      </c>
      <c r="D859" s="229"/>
      <c r="E859" s="229">
        <f>(E858-E857)/E857</f>
        <v>0.14446964999175804</v>
      </c>
      <c r="F859" s="229"/>
      <c r="G859" s="229">
        <f>(G858-G857)/G857</f>
        <v>5.0711622536267598E-2</v>
      </c>
      <c r="H859" s="229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30" t="s">
        <v>15</v>
      </c>
      <c r="C881" s="230"/>
      <c r="D881" s="230"/>
      <c r="E881" s="230"/>
      <c r="F881" s="230"/>
      <c r="G881" s="230"/>
      <c r="H881" s="230"/>
      <c r="I881" s="230"/>
      <c r="J881" s="230"/>
    </row>
    <row r="882" spans="2:16" ht="24.95" customHeight="1" x14ac:dyDescent="0.2">
      <c r="B882" s="97" t="s">
        <v>35</v>
      </c>
      <c r="C882" s="231" t="s">
        <v>40</v>
      </c>
      <c r="D882" s="231"/>
      <c r="E882" s="231" t="s">
        <v>41</v>
      </c>
      <c r="F882" s="231"/>
      <c r="G882" s="231" t="s">
        <v>42</v>
      </c>
      <c r="H882" s="231"/>
      <c r="I882" s="231" t="s">
        <v>86</v>
      </c>
      <c r="J882" s="231"/>
      <c r="L882" s="29"/>
    </row>
    <row r="883" spans="2:16" ht="24.95" customHeight="1" x14ac:dyDescent="0.2">
      <c r="B883" s="202" t="s">
        <v>152</v>
      </c>
      <c r="C883" s="238">
        <v>1669444</v>
      </c>
      <c r="D883" s="238"/>
      <c r="E883" s="238">
        <v>187221</v>
      </c>
      <c r="F883" s="238"/>
      <c r="G883" s="224">
        <v>1856665</v>
      </c>
      <c r="H883" s="224"/>
      <c r="I883" s="240">
        <v>0.17101754592832999</v>
      </c>
      <c r="J883" s="240"/>
    </row>
    <row r="884" spans="2:16" ht="24.95" customHeight="1" x14ac:dyDescent="0.2">
      <c r="B884" s="202" t="s">
        <v>149</v>
      </c>
      <c r="C884" s="227">
        <v>1651119</v>
      </c>
      <c r="D884" s="227"/>
      <c r="E884" s="227">
        <v>205673</v>
      </c>
      <c r="F884" s="227"/>
      <c r="G884" s="224">
        <v>1856792</v>
      </c>
      <c r="H884" s="224"/>
      <c r="I884" s="236">
        <v>0.16957089479609</v>
      </c>
      <c r="J884" s="236"/>
    </row>
    <row r="885" spans="2:16" ht="24.95" customHeight="1" x14ac:dyDescent="0.2">
      <c r="B885" s="75" t="s">
        <v>43</v>
      </c>
      <c r="C885" s="228">
        <f>(C884-C883)/C883</f>
        <v>-1.097670841310041E-2</v>
      </c>
      <c r="D885" s="228"/>
      <c r="E885" s="228">
        <f>(E884-E883)/E883</f>
        <v>9.8557319958765308E-2</v>
      </c>
      <c r="F885" s="228"/>
      <c r="G885" s="228">
        <f>(G884-G883)/G883</f>
        <v>6.8402215800911849E-5</v>
      </c>
      <c r="H885" s="228"/>
      <c r="I885" s="228">
        <f>(I884-I883)/I883</f>
        <v>-8.4590801744181994E-3</v>
      </c>
      <c r="J885" s="228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41" t="s">
        <v>113</v>
      </c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41" t="s">
        <v>172</v>
      </c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55" t="s">
        <v>109</v>
      </c>
      <c r="C919" s="255"/>
      <c r="D919" s="255"/>
      <c r="E919" s="255"/>
      <c r="F919" s="255"/>
      <c r="G919" s="255"/>
      <c r="H919" s="255"/>
      <c r="I919" s="255"/>
      <c r="J919" s="255"/>
    </row>
    <row r="920" spans="2:13" ht="24.95" customHeight="1" x14ac:dyDescent="0.2">
      <c r="B920" s="234" t="s">
        <v>36</v>
      </c>
      <c r="C920" s="254" t="s">
        <v>47</v>
      </c>
      <c r="D920" s="254"/>
      <c r="E920" s="254"/>
      <c r="F920" s="254" t="s">
        <v>48</v>
      </c>
      <c r="G920" s="254"/>
      <c r="H920" s="254"/>
      <c r="I920" s="93" t="s">
        <v>52</v>
      </c>
      <c r="J920" s="95" t="s">
        <v>53</v>
      </c>
      <c r="M920" s="2"/>
    </row>
    <row r="921" spans="2:13" ht="24.95" customHeight="1" x14ac:dyDescent="0.2">
      <c r="B921" s="235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82</v>
      </c>
      <c r="J921" s="96" t="s">
        <v>83</v>
      </c>
      <c r="M921" s="2"/>
    </row>
    <row r="922" spans="2:13" ht="24.95" customHeight="1" x14ac:dyDescent="0.2">
      <c r="B922" s="217" t="s">
        <v>108</v>
      </c>
      <c r="C922" s="206">
        <v>5287</v>
      </c>
      <c r="D922" s="206">
        <v>81</v>
      </c>
      <c r="E922" s="209">
        <v>5368</v>
      </c>
      <c r="F922" s="206">
        <v>9265</v>
      </c>
      <c r="G922" s="206">
        <v>81</v>
      </c>
      <c r="H922" s="210">
        <v>9346</v>
      </c>
      <c r="I922" s="211">
        <v>8.4839566699999994E-2</v>
      </c>
      <c r="J922" s="212">
        <v>1.7410581222057</v>
      </c>
      <c r="K922" s="35"/>
      <c r="M922" s="2"/>
    </row>
    <row r="923" spans="2:13" ht="24.95" customHeight="1" x14ac:dyDescent="0.2">
      <c r="B923" s="217" t="s">
        <v>5</v>
      </c>
      <c r="C923" s="206">
        <v>461</v>
      </c>
      <c r="D923" s="206">
        <v>2170</v>
      </c>
      <c r="E923" s="209">
        <v>2631</v>
      </c>
      <c r="F923" s="206">
        <v>974</v>
      </c>
      <c r="G923" s="206">
        <v>3233</v>
      </c>
      <c r="H923" s="210">
        <v>4207</v>
      </c>
      <c r="I923" s="211">
        <v>3.3777165599999999E-2</v>
      </c>
      <c r="J923" s="212">
        <v>1.5990117825921999</v>
      </c>
      <c r="K923" s="35"/>
      <c r="M923" s="2"/>
    </row>
    <row r="924" spans="2:13" ht="24.95" customHeight="1" x14ac:dyDescent="0.2">
      <c r="B924" s="217" t="s">
        <v>22</v>
      </c>
      <c r="C924" s="206">
        <v>1046</v>
      </c>
      <c r="D924" s="206">
        <v>145</v>
      </c>
      <c r="E924" s="209">
        <v>1191</v>
      </c>
      <c r="F924" s="206">
        <v>1995</v>
      </c>
      <c r="G924" s="206">
        <v>145</v>
      </c>
      <c r="H924" s="210">
        <v>2140</v>
      </c>
      <c r="I924" s="211">
        <v>1.47669137E-2</v>
      </c>
      <c r="J924" s="212">
        <v>1.7968094038622999</v>
      </c>
      <c r="K924" s="35"/>
      <c r="M924" s="2"/>
    </row>
    <row r="925" spans="2:13" ht="24.95" customHeight="1" x14ac:dyDescent="0.2">
      <c r="B925" s="217" t="s">
        <v>7</v>
      </c>
      <c r="C925" s="206">
        <v>0</v>
      </c>
      <c r="D925" s="206">
        <v>0</v>
      </c>
      <c r="E925" s="209">
        <v>0</v>
      </c>
      <c r="F925" s="206">
        <v>0</v>
      </c>
      <c r="G925" s="206">
        <v>0</v>
      </c>
      <c r="H925" s="210">
        <v>0</v>
      </c>
      <c r="I925" s="211">
        <v>0</v>
      </c>
      <c r="J925" s="212">
        <v>0</v>
      </c>
      <c r="K925" s="35"/>
      <c r="M925" s="2"/>
    </row>
    <row r="926" spans="2:13" ht="24.95" customHeight="1" x14ac:dyDescent="0.2">
      <c r="B926" s="217" t="s">
        <v>8</v>
      </c>
      <c r="C926" s="206">
        <v>646</v>
      </c>
      <c r="D926" s="206">
        <v>2273</v>
      </c>
      <c r="E926" s="209">
        <v>2919</v>
      </c>
      <c r="F926" s="206">
        <v>1496</v>
      </c>
      <c r="G926" s="206">
        <v>3086</v>
      </c>
      <c r="H926" s="210">
        <v>4582</v>
      </c>
      <c r="I926" s="211">
        <v>5.8418568900000002E-2</v>
      </c>
      <c r="J926" s="212">
        <v>1.5697156560465999</v>
      </c>
      <c r="K926" s="35"/>
      <c r="M926" s="2"/>
    </row>
    <row r="927" spans="2:13" ht="24.95" customHeight="1" x14ac:dyDescent="0.2">
      <c r="B927" s="217" t="s">
        <v>9</v>
      </c>
      <c r="C927" s="206">
        <v>735</v>
      </c>
      <c r="D927" s="206">
        <v>367</v>
      </c>
      <c r="E927" s="209">
        <v>1102</v>
      </c>
      <c r="F927" s="206">
        <v>1815</v>
      </c>
      <c r="G927" s="206">
        <v>448</v>
      </c>
      <c r="H927" s="210">
        <v>2263</v>
      </c>
      <c r="I927" s="211">
        <v>5.0689173099999998E-2</v>
      </c>
      <c r="J927" s="212">
        <v>2.0535390199636998</v>
      </c>
      <c r="K927" s="35"/>
      <c r="M927" s="2"/>
    </row>
    <row r="928" spans="2:13" ht="24.95" customHeight="1" x14ac:dyDescent="0.2">
      <c r="B928" s="217" t="s">
        <v>10</v>
      </c>
      <c r="C928" s="206">
        <v>249</v>
      </c>
      <c r="D928" s="206">
        <v>47</v>
      </c>
      <c r="E928" s="209">
        <v>296</v>
      </c>
      <c r="F928" s="206">
        <v>569</v>
      </c>
      <c r="G928" s="206">
        <v>69</v>
      </c>
      <c r="H928" s="210">
        <v>638</v>
      </c>
      <c r="I928" s="211">
        <v>1.2773744700000001E-2</v>
      </c>
      <c r="J928" s="212">
        <v>2.1554054054053999</v>
      </c>
      <c r="K928" s="35"/>
      <c r="M928" s="2"/>
    </row>
    <row r="929" spans="2:15" ht="24.95" customHeight="1" x14ac:dyDescent="0.2">
      <c r="B929" s="217" t="s">
        <v>11</v>
      </c>
      <c r="C929" s="206">
        <v>393</v>
      </c>
      <c r="D929" s="206">
        <v>1458</v>
      </c>
      <c r="E929" s="209">
        <v>1851</v>
      </c>
      <c r="F929" s="206">
        <v>778</v>
      </c>
      <c r="G929" s="206">
        <v>2036</v>
      </c>
      <c r="H929" s="210">
        <v>2814</v>
      </c>
      <c r="I929" s="211">
        <v>8.8376995E-2</v>
      </c>
      <c r="J929" s="212">
        <v>1.5202593192869001</v>
      </c>
      <c r="K929" s="35"/>
      <c r="M929" s="36"/>
    </row>
    <row r="930" spans="2:15" ht="24.95" customHeight="1" x14ac:dyDescent="0.2">
      <c r="B930" s="217" t="s">
        <v>12</v>
      </c>
      <c r="C930" s="206">
        <v>31</v>
      </c>
      <c r="D930" s="206">
        <v>12</v>
      </c>
      <c r="E930" s="209">
        <v>43</v>
      </c>
      <c r="F930" s="206">
        <v>75</v>
      </c>
      <c r="G930" s="206">
        <v>25</v>
      </c>
      <c r="H930" s="210">
        <v>100</v>
      </c>
      <c r="I930" s="211">
        <v>5.1747601000000001E-3</v>
      </c>
      <c r="J930" s="212">
        <v>2.3255813953488</v>
      </c>
      <c r="K930" s="35"/>
      <c r="M930" s="36"/>
    </row>
    <row r="931" spans="2:15" ht="24.95" customHeight="1" x14ac:dyDescent="0.2">
      <c r="B931" s="218" t="s">
        <v>14</v>
      </c>
      <c r="C931" s="195">
        <v>8848</v>
      </c>
      <c r="D931" s="195">
        <v>6553</v>
      </c>
      <c r="E931" s="213">
        <v>15401</v>
      </c>
      <c r="F931" s="195">
        <v>16967</v>
      </c>
      <c r="G931" s="195">
        <v>9123</v>
      </c>
      <c r="H931" s="214">
        <v>26090</v>
      </c>
      <c r="I931" s="215">
        <v>4.2196945600000001E-2</v>
      </c>
      <c r="J931" s="216">
        <v>1.6940458411791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43" t="s">
        <v>159</v>
      </c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9" t="s">
        <v>13</v>
      </c>
      <c r="C947" s="239"/>
      <c r="D947" s="239"/>
      <c r="E947" s="239"/>
      <c r="F947" s="239"/>
      <c r="G947" s="239"/>
      <c r="H947" s="239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32" t="s">
        <v>62</v>
      </c>
      <c r="D948" s="232"/>
      <c r="E948" s="232" t="s">
        <v>104</v>
      </c>
      <c r="F948" s="232"/>
      <c r="G948" s="232" t="s">
        <v>0</v>
      </c>
      <c r="H948" s="232"/>
      <c r="I948" s="28"/>
      <c r="J948" s="28"/>
      <c r="K948" s="28"/>
      <c r="L948" s="28"/>
    </row>
    <row r="949" spans="2:15" ht="24.95" customHeight="1" x14ac:dyDescent="0.2">
      <c r="B949" s="219" t="s">
        <v>176</v>
      </c>
      <c r="C949" s="238">
        <v>4968</v>
      </c>
      <c r="D949" s="238"/>
      <c r="E949" s="238">
        <v>3438</v>
      </c>
      <c r="F949" s="238"/>
      <c r="G949" s="224">
        <v>8406</v>
      </c>
      <c r="H949" s="226"/>
      <c r="I949" s="28"/>
      <c r="J949" s="28"/>
      <c r="K949" s="28"/>
      <c r="L949" s="28"/>
    </row>
    <row r="950" spans="2:15" ht="24.95" customHeight="1" x14ac:dyDescent="0.2">
      <c r="B950" s="222" t="s">
        <v>177</v>
      </c>
      <c r="C950" s="227">
        <v>8848</v>
      </c>
      <c r="D950" s="227"/>
      <c r="E950" s="227">
        <v>6553</v>
      </c>
      <c r="F950" s="227"/>
      <c r="G950" s="224">
        <v>15401</v>
      </c>
      <c r="H950" s="226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9">
        <f>(C950-C949)/C949</f>
        <v>0.78099838969404189</v>
      </c>
      <c r="D951" s="229"/>
      <c r="E951" s="229">
        <f>(E950-E949)/E949</f>
        <v>0.90605002908667831</v>
      </c>
      <c r="F951" s="229"/>
      <c r="G951" s="229">
        <f>(G950-G949)/G949</f>
        <v>0.83214370687604089</v>
      </c>
      <c r="H951" s="229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52"/>
      <c r="C959" s="252"/>
      <c r="D959" s="252"/>
      <c r="E959" s="252"/>
      <c r="F959" s="252"/>
      <c r="G959" s="252"/>
      <c r="H959" s="252"/>
      <c r="I959" s="252"/>
      <c r="J959" s="252"/>
      <c r="K959" s="252"/>
      <c r="L959" s="252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30" t="s">
        <v>15</v>
      </c>
      <c r="C962" s="230"/>
      <c r="D962" s="230"/>
      <c r="E962" s="230"/>
      <c r="F962" s="230"/>
      <c r="G962" s="230"/>
      <c r="H962" s="230"/>
      <c r="I962" s="230"/>
      <c r="J962" s="230"/>
    </row>
    <row r="963" spans="2:15" ht="24.95" customHeight="1" x14ac:dyDescent="0.2">
      <c r="B963" s="97" t="s">
        <v>35</v>
      </c>
      <c r="C963" s="231" t="s">
        <v>106</v>
      </c>
      <c r="D963" s="231"/>
      <c r="E963" s="231" t="s">
        <v>105</v>
      </c>
      <c r="F963" s="231"/>
      <c r="G963" s="231" t="s">
        <v>42</v>
      </c>
      <c r="H963" s="231"/>
      <c r="I963" s="231" t="s">
        <v>18</v>
      </c>
      <c r="J963" s="231"/>
      <c r="L963" s="29"/>
    </row>
    <row r="964" spans="2:15" ht="24.95" customHeight="1" x14ac:dyDescent="0.2">
      <c r="B964" s="219" t="s">
        <v>176</v>
      </c>
      <c r="C964" s="238">
        <v>8307</v>
      </c>
      <c r="D964" s="238"/>
      <c r="E964" s="238">
        <v>4861</v>
      </c>
      <c r="F964" s="238"/>
      <c r="G964" s="224">
        <v>13168</v>
      </c>
      <c r="H964" s="224"/>
      <c r="I964" s="240">
        <v>2.22988488E-2</v>
      </c>
      <c r="J964" s="240"/>
    </row>
    <row r="965" spans="2:15" ht="24.95" customHeight="1" x14ac:dyDescent="0.2">
      <c r="B965" s="222" t="s">
        <v>177</v>
      </c>
      <c r="C965" s="227">
        <v>16967</v>
      </c>
      <c r="D965" s="227"/>
      <c r="E965" s="227">
        <v>9123</v>
      </c>
      <c r="F965" s="227"/>
      <c r="G965" s="224">
        <v>26090</v>
      </c>
      <c r="H965" s="224"/>
      <c r="I965" s="236">
        <v>4.2196945600000001E-2</v>
      </c>
      <c r="J965" s="236"/>
    </row>
    <row r="966" spans="2:15" ht="24.95" customHeight="1" x14ac:dyDescent="0.2">
      <c r="B966" s="75" t="s">
        <v>43</v>
      </c>
      <c r="C966" s="228">
        <f>(C965-C964)/C964</f>
        <v>1.0424942819309015</v>
      </c>
      <c r="D966" s="228"/>
      <c r="E966" s="228">
        <f>(E965-E964)/E964</f>
        <v>0.87677432627031471</v>
      </c>
      <c r="F966" s="228"/>
      <c r="G966" s="228">
        <f>(G965-G964)/G964</f>
        <v>0.98131834750911295</v>
      </c>
      <c r="H966" s="228"/>
      <c r="I966" s="228">
        <f>(I965-I964)/I964</f>
        <v>0.89233740174066745</v>
      </c>
      <c r="J966" s="228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37" t="s">
        <v>160</v>
      </c>
      <c r="C978" s="237"/>
      <c r="D978" s="237"/>
      <c r="E978" s="237"/>
      <c r="F978" s="237"/>
      <c r="G978" s="237"/>
      <c r="H978" s="237"/>
      <c r="I978" s="237"/>
      <c r="J978" s="237"/>
      <c r="K978" s="237"/>
      <c r="L978" s="237"/>
      <c r="M978" s="237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9" t="s">
        <v>13</v>
      </c>
      <c r="C980" s="239"/>
      <c r="D980" s="239"/>
      <c r="E980" s="239"/>
      <c r="F980" s="239"/>
      <c r="G980" s="239"/>
      <c r="H980" s="239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32" t="s">
        <v>62</v>
      </c>
      <c r="D981" s="232"/>
      <c r="E981" s="232" t="s">
        <v>104</v>
      </c>
      <c r="F981" s="232"/>
      <c r="G981" s="232" t="s">
        <v>0</v>
      </c>
      <c r="H981" s="232"/>
      <c r="I981" s="28"/>
      <c r="J981" s="28"/>
      <c r="K981" s="28"/>
      <c r="L981" s="28"/>
    </row>
    <row r="982" spans="2:15" ht="24.95" customHeight="1" x14ac:dyDescent="0.2">
      <c r="B982" s="202" t="s">
        <v>152</v>
      </c>
      <c r="C982" s="238">
        <v>248249</v>
      </c>
      <c r="D982" s="238"/>
      <c r="E982" s="238">
        <v>133758</v>
      </c>
      <c r="F982" s="238"/>
      <c r="G982" s="224">
        <v>382007</v>
      </c>
      <c r="H982" s="226"/>
      <c r="I982" s="28"/>
      <c r="J982" s="28"/>
      <c r="K982" s="28"/>
      <c r="L982" s="28"/>
    </row>
    <row r="983" spans="2:15" ht="24.95" customHeight="1" x14ac:dyDescent="0.2">
      <c r="B983" s="202" t="s">
        <v>149</v>
      </c>
      <c r="C983" s="227">
        <v>259997</v>
      </c>
      <c r="D983" s="227"/>
      <c r="E983" s="227">
        <v>148499</v>
      </c>
      <c r="F983" s="227"/>
      <c r="G983" s="224">
        <v>408496</v>
      </c>
      <c r="H983" s="226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9">
        <f>(C983-C982)/C982</f>
        <v>4.7323453468090505E-2</v>
      </c>
      <c r="D984" s="229"/>
      <c r="E984" s="229">
        <f>(E983-E982)/E982</f>
        <v>0.11020649232195458</v>
      </c>
      <c r="F984" s="229"/>
      <c r="G984" s="229">
        <f>(G983-G982)/G982</f>
        <v>6.9341661278458241E-2</v>
      </c>
      <c r="H984" s="229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30" t="s">
        <v>15</v>
      </c>
      <c r="C1006" s="230"/>
      <c r="D1006" s="230"/>
      <c r="E1006" s="230"/>
      <c r="F1006" s="230"/>
      <c r="G1006" s="230"/>
      <c r="H1006" s="230"/>
      <c r="I1006" s="230"/>
      <c r="J1006" s="230"/>
    </row>
    <row r="1007" spans="2:15" ht="24.95" customHeight="1" x14ac:dyDescent="0.2">
      <c r="B1007" s="97" t="s">
        <v>35</v>
      </c>
      <c r="C1007" s="231" t="s">
        <v>106</v>
      </c>
      <c r="D1007" s="231"/>
      <c r="E1007" s="231" t="s">
        <v>105</v>
      </c>
      <c r="F1007" s="231"/>
      <c r="G1007" s="231" t="s">
        <v>42</v>
      </c>
      <c r="H1007" s="231"/>
      <c r="I1007" s="231" t="s">
        <v>18</v>
      </c>
      <c r="J1007" s="231"/>
      <c r="L1007" s="29"/>
    </row>
    <row r="1008" spans="2:15" ht="24.95" customHeight="1" x14ac:dyDescent="0.2">
      <c r="B1008" s="202" t="s">
        <v>152</v>
      </c>
      <c r="C1008" s="238">
        <v>608889</v>
      </c>
      <c r="D1008" s="238"/>
      <c r="E1008" s="238">
        <v>226717</v>
      </c>
      <c r="F1008" s="238"/>
      <c r="G1008" s="224">
        <v>835606</v>
      </c>
      <c r="H1008" s="224"/>
      <c r="I1008" s="240">
        <v>9.5451388642294993E-2</v>
      </c>
      <c r="J1008" s="240"/>
    </row>
    <row r="1009" spans="2:15" ht="24.95" customHeight="1" x14ac:dyDescent="0.2">
      <c r="B1009" s="202" t="s">
        <v>149</v>
      </c>
      <c r="C1009" s="227">
        <v>636467</v>
      </c>
      <c r="D1009" s="227"/>
      <c r="E1009" s="227">
        <v>241952</v>
      </c>
      <c r="F1009" s="227"/>
      <c r="G1009" s="224">
        <v>878419</v>
      </c>
      <c r="H1009" s="224"/>
      <c r="I1009" s="236">
        <v>9.3857862887410007E-2</v>
      </c>
      <c r="J1009" s="236"/>
    </row>
    <row r="1010" spans="2:15" ht="24.95" customHeight="1" x14ac:dyDescent="0.2">
      <c r="B1010" s="75" t="s">
        <v>43</v>
      </c>
      <c r="C1010" s="228">
        <f>(C1009-C1008)/C1008</f>
        <v>4.5292327501400088E-2</v>
      </c>
      <c r="D1010" s="228"/>
      <c r="E1010" s="228">
        <f>(E1009-E1008)/E1008</f>
        <v>6.7198313315719599E-2</v>
      </c>
      <c r="F1010" s="228"/>
      <c r="G1010" s="228">
        <f>(G1009-G1008)/G1008</f>
        <v>5.1235869536599782E-2</v>
      </c>
      <c r="H1010" s="228"/>
      <c r="I1010" s="228">
        <f>(I1009-I1008)/I1008</f>
        <v>-1.6694631451164524E-2</v>
      </c>
      <c r="J1010" s="228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41" t="s">
        <v>114</v>
      </c>
      <c r="C1040" s="241"/>
      <c r="D1040" s="241"/>
      <c r="E1040" s="241"/>
      <c r="F1040" s="241"/>
      <c r="G1040" s="241"/>
      <c r="H1040" s="241"/>
      <c r="I1040" s="241"/>
      <c r="J1040" s="241"/>
      <c r="K1040" s="241"/>
      <c r="L1040" s="241"/>
      <c r="M1040" s="241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41" t="s">
        <v>173</v>
      </c>
      <c r="C1042" s="241"/>
      <c r="D1042" s="241"/>
      <c r="E1042" s="241"/>
      <c r="F1042" s="241"/>
      <c r="G1042" s="241"/>
      <c r="H1042" s="241"/>
      <c r="I1042" s="241"/>
      <c r="J1042" s="241"/>
      <c r="K1042" s="241"/>
      <c r="L1042" s="241"/>
      <c r="M1042" s="241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55" t="s">
        <v>58</v>
      </c>
      <c r="C1044" s="255"/>
      <c r="D1044" s="255"/>
      <c r="E1044" s="255"/>
      <c r="F1044" s="255"/>
      <c r="G1044" s="255"/>
      <c r="H1044" s="255"/>
      <c r="I1044" s="255"/>
      <c r="J1044" s="255"/>
    </row>
    <row r="1045" spans="2:13" ht="24.95" customHeight="1" x14ac:dyDescent="0.2">
      <c r="B1045" s="234" t="s">
        <v>36</v>
      </c>
      <c r="C1045" s="254" t="s">
        <v>47</v>
      </c>
      <c r="D1045" s="254"/>
      <c r="E1045" s="254"/>
      <c r="F1045" s="254" t="s">
        <v>48</v>
      </c>
      <c r="G1045" s="254"/>
      <c r="H1045" s="254"/>
      <c r="I1045" s="93" t="s">
        <v>52</v>
      </c>
      <c r="J1045" s="95" t="s">
        <v>53</v>
      </c>
      <c r="M1045" s="2"/>
    </row>
    <row r="1046" spans="2:13" ht="24.95" customHeight="1" x14ac:dyDescent="0.2">
      <c r="B1046" s="235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82</v>
      </c>
      <c r="J1046" s="96" t="s">
        <v>83</v>
      </c>
      <c r="M1046" s="2"/>
    </row>
    <row r="1047" spans="2:13" ht="24.95" customHeight="1" x14ac:dyDescent="0.2">
      <c r="B1047" s="175" t="s">
        <v>108</v>
      </c>
      <c r="C1047" s="206">
        <v>550</v>
      </c>
      <c r="D1047" s="206">
        <v>138</v>
      </c>
      <c r="E1047" s="209">
        <v>688</v>
      </c>
      <c r="F1047" s="206">
        <v>1435</v>
      </c>
      <c r="G1047" s="206">
        <v>248</v>
      </c>
      <c r="H1047" s="210">
        <v>1683</v>
      </c>
      <c r="I1047" s="211">
        <v>7.0117432399999999E-2</v>
      </c>
      <c r="J1047" s="212">
        <v>2.4462209302326001</v>
      </c>
      <c r="K1047" s="35"/>
      <c r="M1047" s="2"/>
    </row>
    <row r="1048" spans="2:13" ht="24.95" customHeight="1" x14ac:dyDescent="0.2">
      <c r="B1048" s="175" t="s">
        <v>5</v>
      </c>
      <c r="C1048" s="206">
        <v>2627</v>
      </c>
      <c r="D1048" s="206">
        <v>377</v>
      </c>
      <c r="E1048" s="209">
        <v>3004</v>
      </c>
      <c r="F1048" s="206">
        <v>3525</v>
      </c>
      <c r="G1048" s="206">
        <v>537</v>
      </c>
      <c r="H1048" s="210">
        <v>4062</v>
      </c>
      <c r="I1048" s="211">
        <v>5.5347513100000002E-2</v>
      </c>
      <c r="J1048" s="212">
        <v>1.3521970705726001</v>
      </c>
      <c r="K1048" s="35"/>
      <c r="M1048" s="2"/>
    </row>
    <row r="1049" spans="2:13" ht="24.95" customHeight="1" x14ac:dyDescent="0.2">
      <c r="B1049" s="175" t="s">
        <v>22</v>
      </c>
      <c r="C1049" s="206">
        <v>7310</v>
      </c>
      <c r="D1049" s="206">
        <v>5251</v>
      </c>
      <c r="E1049" s="209">
        <v>12561</v>
      </c>
      <c r="F1049" s="206">
        <v>7903</v>
      </c>
      <c r="G1049" s="206">
        <v>5536</v>
      </c>
      <c r="H1049" s="210">
        <v>13439</v>
      </c>
      <c r="I1049" s="211">
        <v>0.13567850540000001</v>
      </c>
      <c r="J1049" s="212">
        <v>1.0698988934002001</v>
      </c>
      <c r="K1049" s="35"/>
      <c r="M1049" s="2"/>
    </row>
    <row r="1050" spans="2:13" ht="24.95" customHeight="1" x14ac:dyDescent="0.2">
      <c r="B1050" s="175" t="s">
        <v>7</v>
      </c>
      <c r="C1050" s="206">
        <v>462</v>
      </c>
      <c r="D1050" s="206">
        <v>1575</v>
      </c>
      <c r="E1050" s="209">
        <v>2037</v>
      </c>
      <c r="F1050" s="206">
        <v>473</v>
      </c>
      <c r="G1050" s="206">
        <v>1575</v>
      </c>
      <c r="H1050" s="210">
        <v>2048</v>
      </c>
      <c r="I1050" s="211">
        <v>0.1077381027</v>
      </c>
      <c r="J1050" s="212">
        <v>1.0054000981836</v>
      </c>
      <c r="K1050" s="35"/>
      <c r="M1050" s="2"/>
    </row>
    <row r="1051" spans="2:13" ht="24.95" customHeight="1" x14ac:dyDescent="0.2">
      <c r="B1051" s="175" t="s">
        <v>8</v>
      </c>
      <c r="C1051" s="206">
        <v>1437</v>
      </c>
      <c r="D1051" s="206">
        <v>361</v>
      </c>
      <c r="E1051" s="209">
        <v>1798</v>
      </c>
      <c r="F1051" s="206">
        <v>2068</v>
      </c>
      <c r="G1051" s="206">
        <v>446</v>
      </c>
      <c r="H1051" s="210">
        <v>2514</v>
      </c>
      <c r="I1051" s="211">
        <v>0.23006086849999999</v>
      </c>
      <c r="J1051" s="212">
        <v>1.3982202447164001</v>
      </c>
      <c r="K1051" s="35"/>
      <c r="M1051" s="2"/>
    </row>
    <row r="1052" spans="2:13" ht="24.95" customHeight="1" x14ac:dyDescent="0.2">
      <c r="B1052" s="175" t="s">
        <v>9</v>
      </c>
      <c r="C1052" s="206">
        <v>3326</v>
      </c>
      <c r="D1052" s="206">
        <v>0</v>
      </c>
      <c r="E1052" s="209">
        <v>3326</v>
      </c>
      <c r="F1052" s="206">
        <v>5613</v>
      </c>
      <c r="G1052" s="206">
        <v>0</v>
      </c>
      <c r="H1052" s="210">
        <v>5613</v>
      </c>
      <c r="I1052" s="211">
        <v>0.1244241582</v>
      </c>
      <c r="J1052" s="212">
        <v>1.6876127480456999</v>
      </c>
      <c r="K1052" s="35"/>
      <c r="M1052" s="2"/>
    </row>
    <row r="1053" spans="2:13" ht="24.95" customHeight="1" x14ac:dyDescent="0.2">
      <c r="B1053" s="175" t="s">
        <v>10</v>
      </c>
      <c r="C1053" s="206">
        <v>1931</v>
      </c>
      <c r="D1053" s="206">
        <v>20</v>
      </c>
      <c r="E1053" s="209">
        <v>1951</v>
      </c>
      <c r="F1053" s="206">
        <v>3763</v>
      </c>
      <c r="G1053" s="206">
        <v>46</v>
      </c>
      <c r="H1053" s="210">
        <v>3809</v>
      </c>
      <c r="I1053" s="211">
        <v>0.32434109160000002</v>
      </c>
      <c r="J1053" s="212">
        <v>1.9523321373655</v>
      </c>
      <c r="K1053" s="35"/>
      <c r="M1053" s="2"/>
    </row>
    <row r="1054" spans="2:13" ht="24.95" customHeight="1" x14ac:dyDescent="0.2">
      <c r="B1054" s="175" t="s">
        <v>11</v>
      </c>
      <c r="C1054" s="206">
        <v>1540</v>
      </c>
      <c r="D1054" s="206">
        <v>159</v>
      </c>
      <c r="E1054" s="209">
        <v>1699</v>
      </c>
      <c r="F1054" s="206">
        <v>2684</v>
      </c>
      <c r="G1054" s="206">
        <v>237</v>
      </c>
      <c r="H1054" s="210">
        <v>2921</v>
      </c>
      <c r="I1054" s="211">
        <v>0.12114234040000001</v>
      </c>
      <c r="J1054" s="212">
        <v>1.7192466156563</v>
      </c>
      <c r="K1054" s="35"/>
      <c r="M1054" s="36"/>
    </row>
    <row r="1055" spans="2:13" ht="24.95" customHeight="1" x14ac:dyDescent="0.2">
      <c r="B1055" s="175" t="s">
        <v>12</v>
      </c>
      <c r="C1055" s="206">
        <v>128</v>
      </c>
      <c r="D1055" s="206">
        <v>216</v>
      </c>
      <c r="E1055" s="209">
        <v>344</v>
      </c>
      <c r="F1055" s="206">
        <v>128</v>
      </c>
      <c r="G1055" s="206">
        <v>216</v>
      </c>
      <c r="H1055" s="210">
        <v>344</v>
      </c>
      <c r="I1055" s="211">
        <v>0.1095829228</v>
      </c>
      <c r="J1055" s="212">
        <v>1</v>
      </c>
      <c r="K1055" s="35"/>
      <c r="M1055" s="36"/>
    </row>
    <row r="1056" spans="2:13" ht="24.95" customHeight="1" x14ac:dyDescent="0.2">
      <c r="B1056" s="176" t="s">
        <v>14</v>
      </c>
      <c r="C1056" s="195">
        <v>19311</v>
      </c>
      <c r="D1056" s="195">
        <v>8097</v>
      </c>
      <c r="E1056" s="213">
        <v>27408</v>
      </c>
      <c r="F1056" s="195">
        <v>27592</v>
      </c>
      <c r="G1056" s="195">
        <v>8841</v>
      </c>
      <c r="H1056" s="214">
        <v>36433</v>
      </c>
      <c r="I1056" s="215">
        <v>0.11734136000000001</v>
      </c>
      <c r="J1056" s="216">
        <v>1.3292834208990001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43" t="s">
        <v>161</v>
      </c>
      <c r="C1070" s="243"/>
      <c r="D1070" s="243"/>
      <c r="E1070" s="243"/>
      <c r="F1070" s="243"/>
      <c r="G1070" s="243"/>
      <c r="H1070" s="243"/>
      <c r="I1070" s="243"/>
      <c r="J1070" s="243"/>
      <c r="K1070" s="243"/>
      <c r="L1070" s="243"/>
      <c r="M1070" s="243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9" t="s">
        <v>13</v>
      </c>
      <c r="C1072" s="239"/>
      <c r="D1072" s="239"/>
      <c r="E1072" s="239"/>
      <c r="F1072" s="239"/>
      <c r="G1072" s="239"/>
      <c r="H1072" s="239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32" t="s">
        <v>62</v>
      </c>
      <c r="D1073" s="232"/>
      <c r="E1073" s="232" t="s">
        <v>63</v>
      </c>
      <c r="F1073" s="232"/>
      <c r="G1073" s="232" t="s">
        <v>0</v>
      </c>
      <c r="H1073" s="232"/>
      <c r="I1073" s="28"/>
      <c r="J1073" s="28"/>
      <c r="K1073" s="28"/>
      <c r="L1073" s="28"/>
    </row>
    <row r="1074" spans="2:12" ht="24.95" customHeight="1" x14ac:dyDescent="0.2">
      <c r="B1074" s="219" t="s">
        <v>176</v>
      </c>
      <c r="C1074" s="238">
        <v>10107</v>
      </c>
      <c r="D1074" s="238"/>
      <c r="E1074" s="238">
        <v>4374</v>
      </c>
      <c r="F1074" s="238"/>
      <c r="G1074" s="224">
        <v>14481</v>
      </c>
      <c r="H1074" s="226"/>
      <c r="I1074" s="28"/>
      <c r="J1074" s="28"/>
      <c r="K1074" s="28"/>
      <c r="L1074" s="28"/>
    </row>
    <row r="1075" spans="2:12" ht="24.95" customHeight="1" x14ac:dyDescent="0.2">
      <c r="B1075" s="222" t="s">
        <v>177</v>
      </c>
      <c r="C1075" s="227">
        <v>19311</v>
      </c>
      <c r="D1075" s="227"/>
      <c r="E1075" s="227">
        <v>8097</v>
      </c>
      <c r="F1075" s="227"/>
      <c r="G1075" s="224">
        <v>27408</v>
      </c>
      <c r="H1075" s="226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9">
        <f>(C1075-C1074)/C1074</f>
        <v>0.91065598100326506</v>
      </c>
      <c r="D1076" s="229"/>
      <c r="E1076" s="229">
        <f>(E1075-E1074)/E1074</f>
        <v>0.85116598079561046</v>
      </c>
      <c r="F1076" s="229"/>
      <c r="G1076" s="229">
        <f>(G1075-G1074)/G1074</f>
        <v>0.89268696913196599</v>
      </c>
      <c r="H1076" s="229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30" t="s">
        <v>15</v>
      </c>
      <c r="C1087" s="230"/>
      <c r="D1087" s="230"/>
      <c r="E1087" s="230"/>
      <c r="F1087" s="230"/>
      <c r="G1087" s="230"/>
      <c r="H1087" s="230"/>
      <c r="I1087" s="230"/>
      <c r="J1087" s="230"/>
    </row>
    <row r="1088" spans="2:12" ht="24.95" customHeight="1" x14ac:dyDescent="0.2">
      <c r="B1088" s="97" t="s">
        <v>35</v>
      </c>
      <c r="C1088" s="231" t="s">
        <v>64</v>
      </c>
      <c r="D1088" s="231"/>
      <c r="E1088" s="231" t="s">
        <v>65</v>
      </c>
      <c r="F1088" s="231"/>
      <c r="G1088" s="231" t="s">
        <v>1</v>
      </c>
      <c r="H1088" s="231"/>
      <c r="I1088" s="231" t="s">
        <v>18</v>
      </c>
      <c r="J1088" s="231"/>
      <c r="L1088" s="29"/>
    </row>
    <row r="1089" spans="2:13" ht="24.95" customHeight="1" x14ac:dyDescent="0.2">
      <c r="B1089" s="219" t="s">
        <v>176</v>
      </c>
      <c r="C1089" s="223">
        <v>15025</v>
      </c>
      <c r="D1089" s="223"/>
      <c r="E1089" s="223">
        <v>5921</v>
      </c>
      <c r="F1089" s="223"/>
      <c r="G1089" s="224">
        <v>20946</v>
      </c>
      <c r="H1089" s="224"/>
      <c r="I1089" s="225">
        <v>8.0380686399999998E-2</v>
      </c>
      <c r="J1089" s="226"/>
    </row>
    <row r="1090" spans="2:13" ht="24.95" customHeight="1" x14ac:dyDescent="0.2">
      <c r="B1090" s="222" t="s">
        <v>177</v>
      </c>
      <c r="C1090" s="223">
        <v>27592</v>
      </c>
      <c r="D1090" s="223"/>
      <c r="E1090" s="223">
        <v>8841</v>
      </c>
      <c r="F1090" s="223"/>
      <c r="G1090" s="224">
        <v>36433</v>
      </c>
      <c r="H1090" s="224"/>
      <c r="I1090" s="225">
        <v>0.11734136000000001</v>
      </c>
      <c r="J1090" s="226"/>
    </row>
    <row r="1091" spans="2:13" ht="24.95" customHeight="1" x14ac:dyDescent="0.2">
      <c r="B1091" s="75" t="s">
        <v>43</v>
      </c>
      <c r="C1091" s="228">
        <f>(C1090-C1089)/C1089</f>
        <v>0.83640599001663896</v>
      </c>
      <c r="D1091" s="228"/>
      <c r="E1091" s="228">
        <f>(E1090-E1089)/E1089</f>
        <v>0.49315993919945955</v>
      </c>
      <c r="F1091" s="228"/>
      <c r="G1091" s="228">
        <f>(G1090-G1089)/G1089</f>
        <v>0.73937744676787931</v>
      </c>
      <c r="H1091" s="228"/>
      <c r="I1091" s="228">
        <f>(I1090-I1089)/I1089</f>
        <v>0.4598203281827164</v>
      </c>
      <c r="J1091" s="228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37" t="s">
        <v>162</v>
      </c>
      <c r="C1103" s="237"/>
      <c r="D1103" s="237"/>
      <c r="E1103" s="237"/>
      <c r="F1103" s="237"/>
      <c r="G1103" s="237"/>
      <c r="H1103" s="237"/>
      <c r="I1103" s="237"/>
      <c r="J1103" s="237"/>
      <c r="K1103" s="237"/>
      <c r="L1103" s="237"/>
      <c r="M1103" s="237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9" t="s">
        <v>13</v>
      </c>
      <c r="C1105" s="239"/>
      <c r="D1105" s="239"/>
      <c r="E1105" s="239"/>
      <c r="F1105" s="239"/>
      <c r="G1105" s="239"/>
      <c r="H1105" s="239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32" t="s">
        <v>62</v>
      </c>
      <c r="D1106" s="232"/>
      <c r="E1106" s="232" t="s">
        <v>104</v>
      </c>
      <c r="F1106" s="232"/>
      <c r="G1106" s="232" t="s">
        <v>0</v>
      </c>
      <c r="H1106" s="232"/>
      <c r="I1106" s="28"/>
      <c r="J1106" s="28"/>
      <c r="K1106" s="28"/>
      <c r="L1106" s="28"/>
    </row>
    <row r="1107" spans="2:15" ht="24.95" customHeight="1" x14ac:dyDescent="0.2">
      <c r="B1107" s="202" t="s">
        <v>152</v>
      </c>
      <c r="C1107" s="223">
        <v>200860</v>
      </c>
      <c r="D1107" s="223"/>
      <c r="E1107" s="223">
        <v>224748</v>
      </c>
      <c r="F1107" s="223"/>
      <c r="G1107" s="224">
        <v>425608</v>
      </c>
      <c r="H1107" s="226"/>
      <c r="I1107" s="28"/>
      <c r="J1107" s="28"/>
      <c r="K1107" s="28"/>
      <c r="L1107" s="28"/>
    </row>
    <row r="1108" spans="2:15" ht="24.95" customHeight="1" x14ac:dyDescent="0.2">
      <c r="B1108" s="202" t="s">
        <v>149</v>
      </c>
      <c r="C1108" s="227">
        <v>239067</v>
      </c>
      <c r="D1108" s="227"/>
      <c r="E1108" s="227">
        <v>268756</v>
      </c>
      <c r="F1108" s="227"/>
      <c r="G1108" s="224">
        <v>507823</v>
      </c>
      <c r="H1108" s="226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9">
        <f>(C1108-C1107)/C1107</f>
        <v>0.19021706661356169</v>
      </c>
      <c r="D1109" s="229"/>
      <c r="E1109" s="229">
        <f>(E1108-E1107)/E1107</f>
        <v>0.19581041878014488</v>
      </c>
      <c r="F1109" s="229"/>
      <c r="G1109" s="229">
        <f>(G1108-G1107)/G1107</f>
        <v>0.19317071107685946</v>
      </c>
      <c r="H1109" s="229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30" t="s">
        <v>15</v>
      </c>
      <c r="C1131" s="230"/>
      <c r="D1131" s="230"/>
      <c r="E1131" s="230"/>
      <c r="F1131" s="230"/>
      <c r="G1131" s="230"/>
      <c r="H1131" s="230"/>
      <c r="I1131" s="230"/>
      <c r="J1131" s="230"/>
    </row>
    <row r="1132" spans="2:15" ht="24.95" customHeight="1" x14ac:dyDescent="0.2">
      <c r="B1132" s="97" t="s">
        <v>35</v>
      </c>
      <c r="C1132" s="231" t="s">
        <v>106</v>
      </c>
      <c r="D1132" s="231"/>
      <c r="E1132" s="231" t="s">
        <v>105</v>
      </c>
      <c r="F1132" s="231"/>
      <c r="G1132" s="231" t="s">
        <v>42</v>
      </c>
      <c r="H1132" s="231"/>
      <c r="I1132" s="231" t="s">
        <v>18</v>
      </c>
      <c r="J1132" s="231"/>
      <c r="L1132" s="29"/>
    </row>
    <row r="1133" spans="2:15" ht="24.95" customHeight="1" x14ac:dyDescent="0.2">
      <c r="B1133" s="202" t="s">
        <v>152</v>
      </c>
      <c r="C1133" s="223">
        <v>375331</v>
      </c>
      <c r="D1133" s="223"/>
      <c r="E1133" s="223">
        <v>258114</v>
      </c>
      <c r="F1133" s="223"/>
      <c r="G1133" s="224">
        <v>633445</v>
      </c>
      <c r="H1133" s="224"/>
      <c r="I1133" s="225">
        <v>0.20649845060791999</v>
      </c>
      <c r="J1133" s="226"/>
    </row>
    <row r="1134" spans="2:15" ht="24.95" customHeight="1" x14ac:dyDescent="0.2">
      <c r="B1134" s="202" t="s">
        <v>149</v>
      </c>
      <c r="C1134" s="227">
        <v>430174</v>
      </c>
      <c r="D1134" s="227"/>
      <c r="E1134" s="227">
        <v>302255</v>
      </c>
      <c r="F1134" s="227"/>
      <c r="G1134" s="224">
        <v>732429</v>
      </c>
      <c r="H1134" s="224"/>
      <c r="I1134" s="236">
        <v>0.2035186997176</v>
      </c>
      <c r="J1134" s="236"/>
    </row>
    <row r="1135" spans="2:15" ht="24.95" customHeight="1" x14ac:dyDescent="0.2">
      <c r="B1135" s="75" t="s">
        <v>43</v>
      </c>
      <c r="C1135" s="228">
        <f>(C1134-C1133)/C1133</f>
        <v>0.14611902560673112</v>
      </c>
      <c r="D1135" s="228"/>
      <c r="E1135" s="228">
        <f>(E1134-E1133)/E1133</f>
        <v>0.17101358314543186</v>
      </c>
      <c r="F1135" s="228"/>
      <c r="G1135" s="228">
        <f>(G1134-G1133)/G1133</f>
        <v>0.15626297468604219</v>
      </c>
      <c r="H1135" s="228"/>
      <c r="I1135" s="228">
        <f>(I1134-I1133)/I1133</f>
        <v>-1.4429894662878903E-2</v>
      </c>
      <c r="J1135" s="228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41" t="s">
        <v>115</v>
      </c>
      <c r="C1165" s="241"/>
      <c r="D1165" s="241"/>
      <c r="E1165" s="241"/>
      <c r="F1165" s="241"/>
      <c r="G1165" s="241"/>
      <c r="H1165" s="241"/>
      <c r="I1165" s="241"/>
      <c r="J1165" s="241"/>
      <c r="K1165" s="241"/>
      <c r="L1165" s="241"/>
      <c r="M1165" s="241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41" t="s">
        <v>174</v>
      </c>
      <c r="C1167" s="241"/>
      <c r="D1167" s="241"/>
      <c r="E1167" s="241"/>
      <c r="F1167" s="241"/>
      <c r="G1167" s="241"/>
      <c r="H1167" s="241"/>
      <c r="I1167" s="241"/>
      <c r="J1167" s="241"/>
      <c r="K1167" s="241"/>
      <c r="L1167" s="241"/>
      <c r="M1167" s="241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55" t="s">
        <v>89</v>
      </c>
      <c r="C1169" s="255"/>
      <c r="D1169" s="255"/>
      <c r="E1169" s="255"/>
      <c r="F1169" s="255"/>
      <c r="G1169" s="255"/>
      <c r="H1169" s="255"/>
      <c r="I1169" s="255"/>
      <c r="J1169" s="255"/>
    </row>
    <row r="1170" spans="2:14" ht="24.95" customHeight="1" x14ac:dyDescent="0.2">
      <c r="B1170" s="234" t="s">
        <v>36</v>
      </c>
      <c r="C1170" s="254" t="s">
        <v>47</v>
      </c>
      <c r="D1170" s="254"/>
      <c r="E1170" s="254"/>
      <c r="F1170" s="254" t="s">
        <v>48</v>
      </c>
      <c r="G1170" s="254"/>
      <c r="H1170" s="254"/>
      <c r="I1170" s="93" t="s">
        <v>52</v>
      </c>
      <c r="J1170" s="95" t="s">
        <v>53</v>
      </c>
      <c r="M1170" s="2"/>
    </row>
    <row r="1171" spans="2:14" ht="24.95" customHeight="1" x14ac:dyDescent="0.2">
      <c r="B1171" s="235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82</v>
      </c>
      <c r="J1171" s="96" t="s">
        <v>83</v>
      </c>
      <c r="M1171" s="2"/>
    </row>
    <row r="1172" spans="2:14" ht="24.95" customHeight="1" x14ac:dyDescent="0.2">
      <c r="B1172" s="175" t="s">
        <v>108</v>
      </c>
      <c r="C1172" s="206">
        <v>11010</v>
      </c>
      <c r="D1172" s="206">
        <v>17</v>
      </c>
      <c r="E1172" s="209">
        <v>11027</v>
      </c>
      <c r="F1172" s="206">
        <v>19645</v>
      </c>
      <c r="G1172" s="206">
        <v>17</v>
      </c>
      <c r="H1172" s="210">
        <v>19662</v>
      </c>
      <c r="I1172" s="211">
        <v>0.11544024</v>
      </c>
      <c r="J1172" s="212">
        <v>1.7830778997007</v>
      </c>
      <c r="K1172" s="35"/>
      <c r="M1172" s="2"/>
    </row>
    <row r="1173" spans="2:14" ht="24.95" customHeight="1" x14ac:dyDescent="0.2">
      <c r="B1173" s="175" t="s">
        <v>5</v>
      </c>
      <c r="C1173" s="206">
        <v>6947</v>
      </c>
      <c r="D1173" s="206">
        <v>869</v>
      </c>
      <c r="E1173" s="209">
        <v>7816</v>
      </c>
      <c r="F1173" s="206">
        <v>13222</v>
      </c>
      <c r="G1173" s="206">
        <v>1583</v>
      </c>
      <c r="H1173" s="210">
        <v>14805</v>
      </c>
      <c r="I1173" s="211">
        <v>0.202721345</v>
      </c>
      <c r="J1173" s="212">
        <v>1.8941914022518</v>
      </c>
      <c r="K1173" s="35"/>
      <c r="M1173" s="2"/>
    </row>
    <row r="1174" spans="2:14" ht="24.95" customHeight="1" x14ac:dyDescent="0.2">
      <c r="B1174" s="175" t="s">
        <v>22</v>
      </c>
      <c r="C1174" s="206">
        <v>5896</v>
      </c>
      <c r="D1174" s="206">
        <v>691</v>
      </c>
      <c r="E1174" s="209">
        <v>6587</v>
      </c>
      <c r="F1174" s="206">
        <v>11147</v>
      </c>
      <c r="G1174" s="206">
        <v>1497</v>
      </c>
      <c r="H1174" s="210">
        <v>12644</v>
      </c>
      <c r="I1174" s="211">
        <v>0.12972191390000001</v>
      </c>
      <c r="J1174" s="212">
        <v>1.9195384848945001</v>
      </c>
      <c r="K1174" s="35"/>
      <c r="M1174" s="2"/>
    </row>
    <row r="1175" spans="2:14" ht="24.95" customHeight="1" x14ac:dyDescent="0.2">
      <c r="B1175" s="175" t="s">
        <v>7</v>
      </c>
      <c r="C1175" s="206">
        <v>813</v>
      </c>
      <c r="D1175" s="206">
        <v>29</v>
      </c>
      <c r="E1175" s="209">
        <v>842</v>
      </c>
      <c r="F1175" s="206">
        <v>1307</v>
      </c>
      <c r="G1175" s="206">
        <v>29</v>
      </c>
      <c r="H1175" s="210">
        <v>1336</v>
      </c>
      <c r="I1175" s="211">
        <v>7.9852873599999999E-2</v>
      </c>
      <c r="J1175" s="212">
        <v>1.5866983372921999</v>
      </c>
      <c r="K1175" s="35"/>
      <c r="M1175" s="2"/>
    </row>
    <row r="1176" spans="2:14" ht="24.95" customHeight="1" x14ac:dyDescent="0.2">
      <c r="B1176" s="175" t="s">
        <v>8</v>
      </c>
      <c r="C1176" s="206">
        <v>3894</v>
      </c>
      <c r="D1176" s="206">
        <v>1292</v>
      </c>
      <c r="E1176" s="209">
        <v>5186</v>
      </c>
      <c r="F1176" s="206">
        <v>10314</v>
      </c>
      <c r="G1176" s="206">
        <v>3104</v>
      </c>
      <c r="H1176" s="210">
        <v>13418</v>
      </c>
      <c r="I1176" s="211">
        <v>0.22095292089999999</v>
      </c>
      <c r="J1176" s="212">
        <v>2.5873505591977999</v>
      </c>
      <c r="K1176" s="35"/>
      <c r="M1176" s="2"/>
    </row>
    <row r="1177" spans="2:14" ht="24.95" customHeight="1" x14ac:dyDescent="0.2">
      <c r="B1177" s="175" t="s">
        <v>9</v>
      </c>
      <c r="C1177" s="206">
        <v>10168</v>
      </c>
      <c r="D1177" s="206">
        <v>91</v>
      </c>
      <c r="E1177" s="209">
        <v>10259</v>
      </c>
      <c r="F1177" s="206">
        <v>21559</v>
      </c>
      <c r="G1177" s="206">
        <v>211</v>
      </c>
      <c r="H1177" s="210">
        <v>21770</v>
      </c>
      <c r="I1177" s="211">
        <v>0.18554703819999999</v>
      </c>
      <c r="J1177" s="212">
        <v>2.1220391851058</v>
      </c>
      <c r="K1177" s="35"/>
      <c r="M1177" s="2"/>
    </row>
    <row r="1178" spans="2:14" ht="24.95" customHeight="1" x14ac:dyDescent="0.2">
      <c r="B1178" s="175" t="s">
        <v>10</v>
      </c>
      <c r="C1178" s="206">
        <v>1053</v>
      </c>
      <c r="D1178" s="206">
        <v>140</v>
      </c>
      <c r="E1178" s="209">
        <v>1193</v>
      </c>
      <c r="F1178" s="206">
        <v>2760</v>
      </c>
      <c r="G1178" s="206">
        <v>281</v>
      </c>
      <c r="H1178" s="210">
        <v>3041</v>
      </c>
      <c r="I1178" s="211">
        <v>0.10007693350000001</v>
      </c>
      <c r="J1178" s="212">
        <v>2.5490360435875998</v>
      </c>
      <c r="K1178" s="35"/>
      <c r="M1178" s="2"/>
    </row>
    <row r="1179" spans="2:14" ht="24.95" customHeight="1" x14ac:dyDescent="0.2">
      <c r="B1179" s="175" t="s">
        <v>11</v>
      </c>
      <c r="C1179" s="206">
        <v>2935</v>
      </c>
      <c r="D1179" s="206">
        <v>568</v>
      </c>
      <c r="E1179" s="209">
        <v>3503</v>
      </c>
      <c r="F1179" s="206">
        <v>7025</v>
      </c>
      <c r="G1179" s="206">
        <v>2311</v>
      </c>
      <c r="H1179" s="210">
        <v>9336</v>
      </c>
      <c r="I1179" s="211">
        <v>0.30886751769999998</v>
      </c>
      <c r="J1179" s="212">
        <v>2.6651441621466998</v>
      </c>
      <c r="K1179" s="35"/>
      <c r="M1179" s="36"/>
    </row>
    <row r="1180" spans="2:14" ht="24.95" customHeight="1" x14ac:dyDescent="0.2">
      <c r="B1180" s="175" t="s">
        <v>12</v>
      </c>
      <c r="C1180" s="206">
        <v>2174</v>
      </c>
      <c r="D1180" s="206">
        <v>43</v>
      </c>
      <c r="E1180" s="209">
        <v>2217</v>
      </c>
      <c r="F1180" s="206">
        <v>4100</v>
      </c>
      <c r="G1180" s="206">
        <v>75</v>
      </c>
      <c r="H1180" s="210">
        <v>4175</v>
      </c>
      <c r="I1180" s="211">
        <v>9.5154896200000005E-2</v>
      </c>
      <c r="J1180" s="212">
        <v>1.8831754623365</v>
      </c>
      <c r="K1180" s="35"/>
      <c r="M1180" s="36"/>
    </row>
    <row r="1181" spans="2:14" ht="24.95" customHeight="1" x14ac:dyDescent="0.2">
      <c r="B1181" s="176" t="s">
        <v>14</v>
      </c>
      <c r="C1181" s="195">
        <v>44890</v>
      </c>
      <c r="D1181" s="195">
        <v>3740</v>
      </c>
      <c r="E1181" s="213">
        <v>48630</v>
      </c>
      <c r="F1181" s="195">
        <v>91079</v>
      </c>
      <c r="G1181" s="195">
        <v>9108</v>
      </c>
      <c r="H1181" s="214">
        <v>100187</v>
      </c>
      <c r="I1181" s="215">
        <v>0.15651783080000001</v>
      </c>
      <c r="J1181" s="216">
        <v>2.0601891836315001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43" t="s">
        <v>163</v>
      </c>
      <c r="C1195" s="243"/>
      <c r="D1195" s="243"/>
      <c r="E1195" s="243"/>
      <c r="F1195" s="243"/>
      <c r="G1195" s="243"/>
      <c r="H1195" s="243"/>
      <c r="I1195" s="243"/>
      <c r="J1195" s="243"/>
      <c r="K1195" s="243"/>
      <c r="L1195" s="243"/>
      <c r="M1195" s="243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9" t="s">
        <v>13</v>
      </c>
      <c r="C1197" s="239"/>
      <c r="D1197" s="239"/>
      <c r="E1197" s="239"/>
      <c r="F1197" s="239"/>
      <c r="G1197" s="239"/>
      <c r="H1197" s="239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32" t="s">
        <v>62</v>
      </c>
      <c r="D1198" s="232"/>
      <c r="E1198" s="232" t="s">
        <v>63</v>
      </c>
      <c r="F1198" s="232"/>
      <c r="G1198" s="232" t="s">
        <v>0</v>
      </c>
      <c r="H1198" s="232"/>
      <c r="I1198" s="28"/>
      <c r="J1198" s="28"/>
      <c r="K1198" s="28"/>
      <c r="L1198" s="28"/>
    </row>
    <row r="1199" spans="2:13" ht="24.95" customHeight="1" x14ac:dyDescent="0.2">
      <c r="B1199" s="219" t="s">
        <v>176</v>
      </c>
      <c r="C1199" s="238">
        <v>36556</v>
      </c>
      <c r="D1199" s="238"/>
      <c r="E1199" s="238">
        <v>5891</v>
      </c>
      <c r="F1199" s="238"/>
      <c r="G1199" s="224">
        <v>42447</v>
      </c>
      <c r="H1199" s="226"/>
      <c r="I1199" s="28"/>
      <c r="J1199" s="28"/>
      <c r="K1199" s="28"/>
      <c r="L1199" s="28"/>
    </row>
    <row r="1200" spans="2:13" ht="24.95" customHeight="1" x14ac:dyDescent="0.2">
      <c r="B1200" s="222" t="s">
        <v>177</v>
      </c>
      <c r="C1200" s="227">
        <v>44890</v>
      </c>
      <c r="D1200" s="227"/>
      <c r="E1200" s="227">
        <v>3740</v>
      </c>
      <c r="F1200" s="227"/>
      <c r="G1200" s="224">
        <v>48630</v>
      </c>
      <c r="H1200" s="226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9">
        <f>(C1200-C1199)/C1199</f>
        <v>0.22797899113688588</v>
      </c>
      <c r="D1201" s="229"/>
      <c r="E1201" s="229">
        <f>(E1200-E1199)/E1199</f>
        <v>-0.36513325411644881</v>
      </c>
      <c r="F1201" s="229"/>
      <c r="G1201" s="229">
        <f>(G1200-G1199)/G1199</f>
        <v>0.14566400452328787</v>
      </c>
      <c r="H1201" s="229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30" t="s">
        <v>15</v>
      </c>
      <c r="C1212" s="230"/>
      <c r="D1212" s="230"/>
      <c r="E1212" s="230"/>
      <c r="F1212" s="230"/>
      <c r="G1212" s="230"/>
      <c r="H1212" s="230"/>
      <c r="I1212" s="230"/>
      <c r="J1212" s="230"/>
    </row>
    <row r="1213" spans="2:12" ht="24.95" customHeight="1" x14ac:dyDescent="0.2">
      <c r="B1213" s="97" t="s">
        <v>35</v>
      </c>
      <c r="C1213" s="231" t="s">
        <v>64</v>
      </c>
      <c r="D1213" s="231"/>
      <c r="E1213" s="231" t="s">
        <v>65</v>
      </c>
      <c r="F1213" s="231"/>
      <c r="G1213" s="231" t="s">
        <v>1</v>
      </c>
      <c r="H1213" s="231"/>
      <c r="I1213" s="231" t="s">
        <v>18</v>
      </c>
      <c r="J1213" s="231"/>
      <c r="L1213" s="29"/>
    </row>
    <row r="1214" spans="2:12" ht="24.95" customHeight="1" x14ac:dyDescent="0.2">
      <c r="B1214" s="219" t="s">
        <v>176</v>
      </c>
      <c r="C1214" s="223">
        <v>71760</v>
      </c>
      <c r="D1214" s="223"/>
      <c r="E1214" s="223">
        <v>10433</v>
      </c>
      <c r="F1214" s="223"/>
      <c r="G1214" s="224">
        <v>82193</v>
      </c>
      <c r="H1214" s="224"/>
      <c r="I1214" s="225">
        <v>0.15596888240000001</v>
      </c>
      <c r="J1214" s="226"/>
    </row>
    <row r="1215" spans="2:12" ht="24.95" customHeight="1" x14ac:dyDescent="0.2">
      <c r="B1215" s="222" t="s">
        <v>177</v>
      </c>
      <c r="C1215" s="223">
        <v>91079</v>
      </c>
      <c r="D1215" s="223"/>
      <c r="E1215" s="223">
        <v>9108</v>
      </c>
      <c r="F1215" s="223"/>
      <c r="G1215" s="224">
        <v>100187</v>
      </c>
      <c r="H1215" s="224"/>
      <c r="I1215" s="225">
        <v>0.15651783080000001</v>
      </c>
      <c r="J1215" s="226"/>
    </row>
    <row r="1216" spans="2:12" ht="24.95" customHeight="1" x14ac:dyDescent="0.2">
      <c r="B1216" s="75" t="s">
        <v>43</v>
      </c>
      <c r="C1216" s="228">
        <f>(C1215-C1214)/C1214</f>
        <v>0.26921683389074691</v>
      </c>
      <c r="D1216" s="228"/>
      <c r="E1216" s="228">
        <f>(E1215-E1214)/E1214</f>
        <v>-0.12700086264736893</v>
      </c>
      <c r="F1216" s="228"/>
      <c r="G1216" s="228">
        <f>(G1215-G1214)/G1214</f>
        <v>0.21892375263100264</v>
      </c>
      <c r="H1216" s="228"/>
      <c r="I1216" s="228">
        <f>(I1215-I1214)/I1214</f>
        <v>3.519602061340403E-3</v>
      </c>
      <c r="J1216" s="228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37" t="s">
        <v>164</v>
      </c>
      <c r="C1227" s="237"/>
      <c r="D1227" s="237"/>
      <c r="E1227" s="237"/>
      <c r="F1227" s="237"/>
      <c r="G1227" s="237"/>
      <c r="H1227" s="237"/>
      <c r="I1227" s="237"/>
      <c r="J1227" s="237"/>
      <c r="K1227" s="237"/>
      <c r="L1227" s="237"/>
      <c r="M1227" s="237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51" t="s">
        <v>13</v>
      </c>
      <c r="C1229" s="251"/>
      <c r="D1229" s="251"/>
      <c r="E1229" s="251"/>
      <c r="F1229" s="251"/>
      <c r="G1229" s="251"/>
      <c r="H1229" s="251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33" t="s">
        <v>51</v>
      </c>
      <c r="D1230" s="233"/>
      <c r="E1230" s="233" t="s">
        <v>50</v>
      </c>
      <c r="F1230" s="233"/>
      <c r="G1230" s="233" t="s">
        <v>0</v>
      </c>
      <c r="H1230" s="233"/>
    </row>
    <row r="1231" spans="2:14" ht="24.95" customHeight="1" x14ac:dyDescent="0.2">
      <c r="B1231" s="202" t="s">
        <v>152</v>
      </c>
      <c r="C1231" s="223">
        <v>362971</v>
      </c>
      <c r="D1231" s="223"/>
      <c r="E1231" s="223">
        <v>75898</v>
      </c>
      <c r="F1231" s="223"/>
      <c r="G1231" s="224">
        <v>438869</v>
      </c>
      <c r="H1231" s="226"/>
    </row>
    <row r="1232" spans="2:14" ht="24.95" customHeight="1" x14ac:dyDescent="0.2">
      <c r="B1232" s="202" t="s">
        <v>149</v>
      </c>
      <c r="C1232" s="227">
        <v>431508</v>
      </c>
      <c r="D1232" s="227"/>
      <c r="E1232" s="227">
        <v>83758</v>
      </c>
      <c r="F1232" s="227"/>
      <c r="G1232" s="224">
        <v>515266</v>
      </c>
      <c r="H1232" s="226"/>
    </row>
    <row r="1233" spans="2:8" ht="24.95" customHeight="1" x14ac:dyDescent="0.2">
      <c r="B1233" s="78" t="s">
        <v>43</v>
      </c>
      <c r="C1233" s="229">
        <f>(C1232-C1231)/C1231</f>
        <v>0.18882224750737661</v>
      </c>
      <c r="D1233" s="229"/>
      <c r="E1233" s="229">
        <f>(E1232-E1231)/E1231</f>
        <v>0.10356004110780258</v>
      </c>
      <c r="F1233" s="229"/>
      <c r="G1233" s="229">
        <f>(G1232-G1231)/G1231</f>
        <v>0.17407700247682109</v>
      </c>
      <c r="H1233" s="229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30" t="s">
        <v>15</v>
      </c>
      <c r="C1255" s="230"/>
      <c r="D1255" s="230"/>
      <c r="E1255" s="230"/>
      <c r="F1255" s="230"/>
      <c r="G1255" s="230"/>
      <c r="H1255" s="230"/>
      <c r="I1255" s="230"/>
      <c r="J1255" s="230"/>
      <c r="K1255" s="80"/>
    </row>
    <row r="1256" spans="2:12" ht="24.95" customHeight="1" x14ac:dyDescent="0.2">
      <c r="B1256" s="97" t="s">
        <v>35</v>
      </c>
      <c r="C1256" s="231" t="s">
        <v>40</v>
      </c>
      <c r="D1256" s="231"/>
      <c r="E1256" s="231" t="s">
        <v>41</v>
      </c>
      <c r="F1256" s="231"/>
      <c r="G1256" s="231" t="s">
        <v>42</v>
      </c>
      <c r="H1256" s="231"/>
      <c r="I1256" s="231" t="s">
        <v>86</v>
      </c>
      <c r="J1256" s="231"/>
      <c r="L1256" s="29"/>
    </row>
    <row r="1257" spans="2:12" ht="24.95" customHeight="1" x14ac:dyDescent="0.2">
      <c r="B1257" s="202" t="s">
        <v>152</v>
      </c>
      <c r="C1257" s="223">
        <v>757040</v>
      </c>
      <c r="D1257" s="223"/>
      <c r="E1257" s="223">
        <v>166287</v>
      </c>
      <c r="F1257" s="223"/>
      <c r="G1257" s="224">
        <v>923327</v>
      </c>
      <c r="H1257" s="224"/>
      <c r="I1257" s="225">
        <v>0.16479890532458999</v>
      </c>
      <c r="J1257" s="226"/>
    </row>
    <row r="1258" spans="2:12" ht="24.95" customHeight="1" x14ac:dyDescent="0.2">
      <c r="B1258" s="202" t="s">
        <v>149</v>
      </c>
      <c r="C1258" s="227">
        <v>897295</v>
      </c>
      <c r="D1258" s="227"/>
      <c r="E1258" s="227">
        <v>186664</v>
      </c>
      <c r="F1258" s="227"/>
      <c r="G1258" s="224">
        <v>1083959</v>
      </c>
      <c r="H1258" s="224"/>
      <c r="I1258" s="236">
        <v>0.15503017226360999</v>
      </c>
      <c r="J1258" s="236"/>
    </row>
    <row r="1259" spans="2:12" ht="24.95" customHeight="1" x14ac:dyDescent="0.2">
      <c r="B1259" s="75" t="s">
        <v>43</v>
      </c>
      <c r="C1259" s="228">
        <f>(C1258-C1257)/C1257</f>
        <v>0.1852676212617563</v>
      </c>
      <c r="D1259" s="228"/>
      <c r="E1259" s="228">
        <f>(E1258-E1257)/E1257</f>
        <v>0.12254114873682248</v>
      </c>
      <c r="F1259" s="228"/>
      <c r="G1259" s="228">
        <f>(G1258-G1257)/G1257</f>
        <v>0.17397086839223808</v>
      </c>
      <c r="H1259" s="228"/>
      <c r="I1259" s="228">
        <f>(I1258-I1257)/I1257</f>
        <v>-5.9276686588053372E-2</v>
      </c>
      <c r="J1259" s="228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41" t="s">
        <v>116</v>
      </c>
      <c r="C1289" s="241"/>
      <c r="D1289" s="241"/>
      <c r="E1289" s="241"/>
      <c r="F1289" s="241"/>
      <c r="G1289" s="241"/>
      <c r="H1289" s="241"/>
      <c r="I1289" s="241"/>
      <c r="J1289" s="241"/>
      <c r="K1289" s="241"/>
      <c r="L1289" s="241"/>
      <c r="M1289" s="241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41" t="s">
        <v>175</v>
      </c>
      <c r="C1291" s="241"/>
      <c r="D1291" s="241"/>
      <c r="E1291" s="241"/>
      <c r="F1291" s="241"/>
      <c r="G1291" s="241"/>
      <c r="H1291" s="241"/>
      <c r="I1291" s="241"/>
      <c r="J1291" s="241"/>
      <c r="K1291" s="241"/>
      <c r="L1291" s="241"/>
      <c r="M1291" s="241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55" t="s">
        <v>91</v>
      </c>
      <c r="C1293" s="255"/>
      <c r="D1293" s="255"/>
      <c r="E1293" s="255"/>
      <c r="F1293" s="255"/>
      <c r="G1293" s="255"/>
      <c r="H1293" s="255"/>
      <c r="I1293" s="255"/>
      <c r="J1293" s="255"/>
    </row>
    <row r="1294" spans="2:15" ht="24.95" customHeight="1" x14ac:dyDescent="0.2">
      <c r="B1294" s="234" t="s">
        <v>36</v>
      </c>
      <c r="C1294" s="254" t="s">
        <v>47</v>
      </c>
      <c r="D1294" s="254"/>
      <c r="E1294" s="254"/>
      <c r="F1294" s="254" t="s">
        <v>48</v>
      </c>
      <c r="G1294" s="254"/>
      <c r="H1294" s="254"/>
      <c r="I1294" s="93" t="s">
        <v>52</v>
      </c>
      <c r="J1294" s="95" t="s">
        <v>53</v>
      </c>
      <c r="M1294" s="2"/>
    </row>
    <row r="1295" spans="2:15" ht="24.95" customHeight="1" x14ac:dyDescent="0.2">
      <c r="B1295" s="235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82</v>
      </c>
      <c r="J1295" s="96" t="s">
        <v>83</v>
      </c>
      <c r="M1295" s="2"/>
    </row>
    <row r="1296" spans="2:15" ht="24.95" customHeight="1" x14ac:dyDescent="0.2">
      <c r="B1296" s="175" t="s">
        <v>108</v>
      </c>
      <c r="C1296" s="206">
        <v>1857</v>
      </c>
      <c r="D1296" s="206">
        <v>44</v>
      </c>
      <c r="E1296" s="209">
        <v>1901</v>
      </c>
      <c r="F1296" s="206">
        <v>3683</v>
      </c>
      <c r="G1296" s="206">
        <v>88</v>
      </c>
      <c r="H1296" s="210">
        <v>3771</v>
      </c>
      <c r="I1296" s="211">
        <v>0.1084555651</v>
      </c>
      <c r="J1296" s="212">
        <v>1.9836927932666999</v>
      </c>
      <c r="K1296" s="35"/>
      <c r="M1296" s="2"/>
    </row>
    <row r="1297" spans="2:14" ht="24.95" customHeight="1" x14ac:dyDescent="0.2">
      <c r="B1297" s="175" t="s">
        <v>5</v>
      </c>
      <c r="C1297" s="206">
        <v>1769</v>
      </c>
      <c r="D1297" s="206">
        <v>245</v>
      </c>
      <c r="E1297" s="209">
        <v>2014</v>
      </c>
      <c r="F1297" s="206">
        <v>5257</v>
      </c>
      <c r="G1297" s="206">
        <v>344</v>
      </c>
      <c r="H1297" s="210">
        <v>5601</v>
      </c>
      <c r="I1297" s="211">
        <v>0.1583336474</v>
      </c>
      <c r="J1297" s="212">
        <v>2.7810327706057998</v>
      </c>
      <c r="K1297" s="35"/>
      <c r="M1297" s="2"/>
    </row>
    <row r="1298" spans="2:14" ht="24.95" customHeight="1" x14ac:dyDescent="0.2">
      <c r="B1298" s="175" t="s">
        <v>22</v>
      </c>
      <c r="C1298" s="206">
        <v>2183</v>
      </c>
      <c r="D1298" s="206">
        <v>52</v>
      </c>
      <c r="E1298" s="209">
        <v>2235</v>
      </c>
      <c r="F1298" s="206">
        <v>5573</v>
      </c>
      <c r="G1298" s="206">
        <v>98</v>
      </c>
      <c r="H1298" s="210">
        <v>5671</v>
      </c>
      <c r="I1298" s="211">
        <v>0.1747681408</v>
      </c>
      <c r="J1298" s="212">
        <v>2.5373601789708999</v>
      </c>
      <c r="K1298" s="35"/>
      <c r="M1298" s="2"/>
    </row>
    <row r="1299" spans="2:14" ht="24.95" customHeight="1" x14ac:dyDescent="0.2">
      <c r="B1299" s="175" t="s">
        <v>7</v>
      </c>
      <c r="C1299" s="206">
        <v>126</v>
      </c>
      <c r="D1299" s="206">
        <v>131</v>
      </c>
      <c r="E1299" s="209">
        <v>257</v>
      </c>
      <c r="F1299" s="206">
        <v>266</v>
      </c>
      <c r="G1299" s="206">
        <v>312</v>
      </c>
      <c r="H1299" s="210">
        <v>578</v>
      </c>
      <c r="I1299" s="211">
        <v>7.2590266900000006E-2</v>
      </c>
      <c r="J1299" s="212">
        <v>2.2490272373540998</v>
      </c>
      <c r="K1299" s="35"/>
      <c r="M1299" s="2"/>
    </row>
    <row r="1300" spans="2:14" ht="24.95" customHeight="1" x14ac:dyDescent="0.2">
      <c r="B1300" s="175" t="s">
        <v>8</v>
      </c>
      <c r="C1300" s="206">
        <v>4180</v>
      </c>
      <c r="D1300" s="206">
        <v>1214</v>
      </c>
      <c r="E1300" s="209">
        <v>5394</v>
      </c>
      <c r="F1300" s="206">
        <v>10101</v>
      </c>
      <c r="G1300" s="206">
        <v>3108</v>
      </c>
      <c r="H1300" s="210">
        <v>13209</v>
      </c>
      <c r="I1300" s="211">
        <v>0.2291934024</v>
      </c>
      <c r="J1300" s="212">
        <v>2.4488320355951001</v>
      </c>
      <c r="K1300" s="35"/>
      <c r="M1300" s="2"/>
    </row>
    <row r="1301" spans="2:14" ht="24.95" customHeight="1" x14ac:dyDescent="0.2">
      <c r="B1301" s="175" t="s">
        <v>9</v>
      </c>
      <c r="C1301" s="206">
        <v>2767</v>
      </c>
      <c r="D1301" s="206">
        <v>41</v>
      </c>
      <c r="E1301" s="209">
        <v>2808</v>
      </c>
      <c r="F1301" s="206">
        <v>6389</v>
      </c>
      <c r="G1301" s="206">
        <v>81</v>
      </c>
      <c r="H1301" s="210">
        <v>6470</v>
      </c>
      <c r="I1301" s="211">
        <v>0.20703259769999999</v>
      </c>
      <c r="J1301" s="212">
        <v>2.3041310541311</v>
      </c>
      <c r="K1301" s="35"/>
      <c r="M1301" s="2"/>
    </row>
    <row r="1302" spans="2:14" ht="24.95" customHeight="1" x14ac:dyDescent="0.2">
      <c r="B1302" s="175" t="s">
        <v>10</v>
      </c>
      <c r="C1302" s="206">
        <v>803</v>
      </c>
      <c r="D1302" s="206">
        <v>291</v>
      </c>
      <c r="E1302" s="209">
        <v>1094</v>
      </c>
      <c r="F1302" s="206">
        <v>1834</v>
      </c>
      <c r="G1302" s="206">
        <v>626</v>
      </c>
      <c r="H1302" s="210">
        <v>2460</v>
      </c>
      <c r="I1302" s="211">
        <v>0.1277143798</v>
      </c>
      <c r="J1302" s="212">
        <v>2.2486288848262999</v>
      </c>
      <c r="K1302" s="35"/>
      <c r="M1302" s="2"/>
    </row>
    <row r="1303" spans="2:14" ht="24.95" customHeight="1" x14ac:dyDescent="0.2">
      <c r="B1303" s="175" t="s">
        <v>11</v>
      </c>
      <c r="C1303" s="206">
        <v>2461</v>
      </c>
      <c r="D1303" s="206">
        <v>81</v>
      </c>
      <c r="E1303" s="209">
        <v>2542</v>
      </c>
      <c r="F1303" s="206">
        <v>3792</v>
      </c>
      <c r="G1303" s="206">
        <v>81</v>
      </c>
      <c r="H1303" s="210">
        <v>3873</v>
      </c>
      <c r="I1303" s="211">
        <v>0.13617824240000001</v>
      </c>
      <c r="J1303" s="212">
        <v>1.5236034618411001</v>
      </c>
      <c r="K1303" s="35"/>
      <c r="M1303" s="36"/>
    </row>
    <row r="1304" spans="2:14" ht="24.95" customHeight="1" x14ac:dyDescent="0.2">
      <c r="B1304" s="175" t="s">
        <v>12</v>
      </c>
      <c r="C1304" s="206">
        <v>634</v>
      </c>
      <c r="D1304" s="206">
        <v>20</v>
      </c>
      <c r="E1304" s="209">
        <v>654</v>
      </c>
      <c r="F1304" s="206">
        <v>1267</v>
      </c>
      <c r="G1304" s="206">
        <v>41</v>
      </c>
      <c r="H1304" s="210">
        <v>1308</v>
      </c>
      <c r="I1304" s="211">
        <v>8.8887647700000003E-2</v>
      </c>
      <c r="J1304" s="212">
        <v>2</v>
      </c>
      <c r="K1304" s="35"/>
      <c r="M1304" s="36"/>
    </row>
    <row r="1305" spans="2:14" ht="24.95" customHeight="1" x14ac:dyDescent="0.2">
      <c r="B1305" s="176" t="s">
        <v>14</v>
      </c>
      <c r="C1305" s="195">
        <v>16780</v>
      </c>
      <c r="D1305" s="195">
        <v>2119</v>
      </c>
      <c r="E1305" s="213">
        <v>18899</v>
      </c>
      <c r="F1305" s="195">
        <v>38162</v>
      </c>
      <c r="G1305" s="195">
        <v>4779</v>
      </c>
      <c r="H1305" s="214">
        <v>42941</v>
      </c>
      <c r="I1305" s="215">
        <v>0.16398636180000001</v>
      </c>
      <c r="J1305" s="216">
        <v>2.2721308005715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43" t="s">
        <v>165</v>
      </c>
      <c r="C1319" s="243"/>
      <c r="D1319" s="243"/>
      <c r="E1319" s="243"/>
      <c r="F1319" s="243"/>
      <c r="G1319" s="243"/>
      <c r="H1319" s="243"/>
      <c r="I1319" s="243"/>
      <c r="J1319" s="243"/>
      <c r="K1319" s="243"/>
      <c r="L1319" s="243"/>
      <c r="M1319" s="243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9" t="s">
        <v>13</v>
      </c>
      <c r="C1321" s="239"/>
      <c r="D1321" s="239"/>
      <c r="E1321" s="239"/>
      <c r="F1321" s="239"/>
      <c r="G1321" s="239"/>
      <c r="H1321" s="239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32" t="s">
        <v>62</v>
      </c>
      <c r="D1322" s="232"/>
      <c r="E1322" s="232" t="s">
        <v>63</v>
      </c>
      <c r="F1322" s="232"/>
      <c r="G1322" s="232" t="s">
        <v>0</v>
      </c>
      <c r="H1322" s="232"/>
      <c r="I1322" s="28"/>
      <c r="J1322" s="28"/>
      <c r="K1322" s="28"/>
      <c r="L1322" s="28"/>
    </row>
    <row r="1323" spans="2:13" ht="24.95" customHeight="1" x14ac:dyDescent="0.2">
      <c r="B1323" s="219" t="s">
        <v>176</v>
      </c>
      <c r="C1323" s="223">
        <v>16646</v>
      </c>
      <c r="D1323" s="223"/>
      <c r="E1323" s="223">
        <v>4482</v>
      </c>
      <c r="F1323" s="223"/>
      <c r="G1323" s="224">
        <v>21128</v>
      </c>
      <c r="H1323" s="226"/>
      <c r="I1323" s="28"/>
      <c r="J1323" s="28"/>
      <c r="K1323" s="28"/>
      <c r="L1323" s="28"/>
    </row>
    <row r="1324" spans="2:13" ht="24.95" customHeight="1" x14ac:dyDescent="0.2">
      <c r="B1324" s="222" t="s">
        <v>177</v>
      </c>
      <c r="C1324" s="223">
        <v>16780</v>
      </c>
      <c r="D1324" s="223"/>
      <c r="E1324" s="223">
        <v>2119</v>
      </c>
      <c r="F1324" s="223"/>
      <c r="G1324" s="224">
        <v>18899</v>
      </c>
      <c r="H1324" s="226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9">
        <f>(C1324-C1323)/C1323</f>
        <v>8.0499819776522884E-3</v>
      </c>
      <c r="D1325" s="229"/>
      <c r="E1325" s="229">
        <f>(E1324-E1323)/E1323</f>
        <v>-0.52721999107541273</v>
      </c>
      <c r="F1325" s="229"/>
      <c r="G1325" s="229">
        <f>(G1324-G1323)/G1323</f>
        <v>-0.10549981067777357</v>
      </c>
      <c r="H1325" s="229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30" t="s">
        <v>15</v>
      </c>
      <c r="C1336" s="230"/>
      <c r="D1336" s="230"/>
      <c r="E1336" s="230"/>
      <c r="F1336" s="230"/>
      <c r="G1336" s="230"/>
      <c r="H1336" s="230"/>
      <c r="I1336" s="230"/>
      <c r="J1336" s="230"/>
    </row>
    <row r="1337" spans="2:12" ht="24.95" customHeight="1" x14ac:dyDescent="0.2">
      <c r="B1337" s="97" t="s">
        <v>35</v>
      </c>
      <c r="C1337" s="231" t="s">
        <v>64</v>
      </c>
      <c r="D1337" s="231"/>
      <c r="E1337" s="231" t="s">
        <v>65</v>
      </c>
      <c r="F1337" s="231"/>
      <c r="G1337" s="231" t="s">
        <v>1</v>
      </c>
      <c r="H1337" s="231"/>
      <c r="I1337" s="231" t="s">
        <v>18</v>
      </c>
      <c r="J1337" s="231"/>
      <c r="L1337" s="29"/>
    </row>
    <row r="1338" spans="2:12" ht="24.95" customHeight="1" x14ac:dyDescent="0.2">
      <c r="B1338" s="219" t="s">
        <v>176</v>
      </c>
      <c r="C1338" s="223">
        <v>32329</v>
      </c>
      <c r="D1338" s="223"/>
      <c r="E1338" s="223">
        <v>8751</v>
      </c>
      <c r="F1338" s="223"/>
      <c r="G1338" s="224">
        <v>41080</v>
      </c>
      <c r="H1338" s="224"/>
      <c r="I1338" s="225">
        <v>0.1632019982</v>
      </c>
      <c r="J1338" s="226"/>
    </row>
    <row r="1339" spans="2:12" ht="24.95" customHeight="1" x14ac:dyDescent="0.2">
      <c r="B1339" s="222" t="s">
        <v>177</v>
      </c>
      <c r="C1339" s="223">
        <v>38162</v>
      </c>
      <c r="D1339" s="223"/>
      <c r="E1339" s="223">
        <v>4779</v>
      </c>
      <c r="F1339" s="223"/>
      <c r="G1339" s="224">
        <v>42941</v>
      </c>
      <c r="H1339" s="224"/>
      <c r="I1339" s="225">
        <v>0.16398636180000001</v>
      </c>
      <c r="J1339" s="226"/>
    </row>
    <row r="1340" spans="2:12" ht="24.95" customHeight="1" x14ac:dyDescent="0.2">
      <c r="B1340" s="75" t="s">
        <v>43</v>
      </c>
      <c r="C1340" s="228">
        <f>(C1339-C1338)/C1338</f>
        <v>0.18042624269231958</v>
      </c>
      <c r="D1340" s="228"/>
      <c r="E1340" s="228">
        <f>(E1339-E1338)/E1338</f>
        <v>-0.45389098388755572</v>
      </c>
      <c r="F1340" s="228"/>
      <c r="G1340" s="228">
        <f>(G1339-G1338)/G1338</f>
        <v>4.5301850048685491E-2</v>
      </c>
      <c r="H1340" s="228"/>
      <c r="I1340" s="228">
        <f>(I1339-I1338)/I1338</f>
        <v>4.8060906646423904E-3</v>
      </c>
      <c r="J1340" s="228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37" t="s">
        <v>166</v>
      </c>
      <c r="C1351" s="237"/>
      <c r="D1351" s="237"/>
      <c r="E1351" s="237"/>
      <c r="F1351" s="237"/>
      <c r="G1351" s="237"/>
      <c r="H1351" s="237"/>
      <c r="I1351" s="237"/>
      <c r="J1351" s="237"/>
      <c r="K1351" s="237"/>
      <c r="L1351" s="237"/>
      <c r="M1351" s="237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51" t="s">
        <v>13</v>
      </c>
      <c r="C1353" s="251"/>
      <c r="D1353" s="251"/>
      <c r="E1353" s="251"/>
      <c r="F1353" s="251"/>
      <c r="G1353" s="251"/>
      <c r="H1353" s="251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33" t="s">
        <v>51</v>
      </c>
      <c r="D1354" s="233"/>
      <c r="E1354" s="233" t="s">
        <v>50</v>
      </c>
      <c r="F1354" s="233"/>
      <c r="G1354" s="233" t="s">
        <v>0</v>
      </c>
      <c r="H1354" s="233"/>
    </row>
    <row r="1355" spans="2:14" ht="24.95" customHeight="1" x14ac:dyDescent="0.2">
      <c r="B1355" s="202" t="s">
        <v>152</v>
      </c>
      <c r="C1355" s="223">
        <v>253752</v>
      </c>
      <c r="D1355" s="223"/>
      <c r="E1355" s="223">
        <v>61123</v>
      </c>
      <c r="F1355" s="223"/>
      <c r="G1355" s="224">
        <v>314875</v>
      </c>
      <c r="H1355" s="224"/>
    </row>
    <row r="1356" spans="2:14" ht="24.95" customHeight="1" x14ac:dyDescent="0.2">
      <c r="B1356" s="202" t="s">
        <v>149</v>
      </c>
      <c r="C1356" s="227">
        <v>250801</v>
      </c>
      <c r="D1356" s="227"/>
      <c r="E1356" s="227">
        <v>60207</v>
      </c>
      <c r="F1356" s="227"/>
      <c r="G1356" s="224">
        <v>311008</v>
      </c>
      <c r="H1356" s="224"/>
    </row>
    <row r="1357" spans="2:14" ht="24.95" customHeight="1" x14ac:dyDescent="0.2">
      <c r="B1357" s="78" t="s">
        <v>43</v>
      </c>
      <c r="C1357" s="229">
        <f>(C1356-C1355)/C1355</f>
        <v>-1.1629464989438508E-2</v>
      </c>
      <c r="D1357" s="229"/>
      <c r="E1357" s="229">
        <f>(E1356-E1355)/E1355</f>
        <v>-1.4986175416782554E-2</v>
      </c>
      <c r="F1357" s="229"/>
      <c r="G1357" s="229">
        <f>(G1356-G1355)/G1355</f>
        <v>-1.2281063914251687E-2</v>
      </c>
      <c r="H1357" s="229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30" t="s">
        <v>15</v>
      </c>
      <c r="C1379" s="230"/>
      <c r="D1379" s="230"/>
      <c r="E1379" s="230"/>
      <c r="F1379" s="230"/>
      <c r="G1379" s="230"/>
      <c r="H1379" s="230"/>
      <c r="I1379" s="230"/>
      <c r="J1379" s="230"/>
    </row>
    <row r="1380" spans="2:12" ht="24.95" customHeight="1" x14ac:dyDescent="0.2">
      <c r="B1380" s="97" t="s">
        <v>35</v>
      </c>
      <c r="C1380" s="231" t="s">
        <v>40</v>
      </c>
      <c r="D1380" s="231"/>
      <c r="E1380" s="231" t="s">
        <v>41</v>
      </c>
      <c r="F1380" s="231"/>
      <c r="G1380" s="231" t="s">
        <v>42</v>
      </c>
      <c r="H1380" s="231"/>
      <c r="I1380" s="231" t="s">
        <v>86</v>
      </c>
      <c r="J1380" s="231"/>
      <c r="L1380" s="29"/>
    </row>
    <row r="1381" spans="2:12" ht="24.95" customHeight="1" x14ac:dyDescent="0.2">
      <c r="B1381" s="202" t="s">
        <v>152</v>
      </c>
      <c r="C1381" s="223">
        <v>530552</v>
      </c>
      <c r="D1381" s="223"/>
      <c r="E1381" s="223">
        <v>105799</v>
      </c>
      <c r="F1381" s="223"/>
      <c r="G1381" s="224">
        <v>636351</v>
      </c>
      <c r="H1381" s="224"/>
      <c r="I1381" s="225">
        <v>0.23715945810281</v>
      </c>
      <c r="J1381" s="226"/>
    </row>
    <row r="1382" spans="2:12" ht="24.95" customHeight="1" x14ac:dyDescent="0.2">
      <c r="B1382" s="202" t="s">
        <v>149</v>
      </c>
      <c r="C1382" s="227">
        <v>535234</v>
      </c>
      <c r="D1382" s="227"/>
      <c r="E1382" s="227">
        <v>110590</v>
      </c>
      <c r="F1382" s="227"/>
      <c r="G1382" s="224">
        <v>645824</v>
      </c>
      <c r="H1382" s="224"/>
      <c r="I1382" s="236">
        <v>0.21484082147247999</v>
      </c>
      <c r="J1382" s="236"/>
    </row>
    <row r="1383" spans="2:12" ht="24.95" customHeight="1" x14ac:dyDescent="0.2">
      <c r="B1383" s="75" t="s">
        <v>43</v>
      </c>
      <c r="C1383" s="228">
        <f>(C1382-C1381)/C1381</f>
        <v>8.8247711817126314E-3</v>
      </c>
      <c r="D1383" s="228"/>
      <c r="E1383" s="228">
        <f>(E1382-E1381)/E1381</f>
        <v>4.5283981890188001E-2</v>
      </c>
      <c r="F1383" s="228"/>
      <c r="G1383" s="228">
        <f>(G1382-G1381)/G1381</f>
        <v>1.4886438459277977E-2</v>
      </c>
      <c r="H1383" s="228"/>
      <c r="I1383" s="228">
        <f>(I1382-I1381)/I1381</f>
        <v>-9.4108144827412935E-2</v>
      </c>
      <c r="J1383" s="228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9" t="s">
        <v>39</v>
      </c>
      <c r="C1413" s="259"/>
      <c r="D1413" s="259"/>
      <c r="E1413" s="259"/>
      <c r="F1413" s="259"/>
      <c r="G1413" s="259"/>
      <c r="H1413" s="259"/>
      <c r="I1413" s="259"/>
      <c r="J1413" s="259"/>
      <c r="K1413" s="259"/>
      <c r="L1413" s="259"/>
      <c r="M1413" s="259"/>
    </row>
    <row r="1414" spans="2:15" ht="15" customHeight="1" x14ac:dyDescent="0.2"/>
    <row r="1415" spans="2:15" ht="25.5" customHeight="1" x14ac:dyDescent="0.2">
      <c r="B1415" s="258" t="s">
        <v>81</v>
      </c>
      <c r="C1415" s="258"/>
      <c r="D1415" s="258"/>
      <c r="E1415" s="258"/>
      <c r="F1415" s="258"/>
      <c r="G1415" s="258"/>
      <c r="H1415" s="258"/>
      <c r="I1415" s="258"/>
      <c r="J1415" s="258"/>
      <c r="K1415" s="258"/>
      <c r="L1415" s="258"/>
      <c r="M1415" s="258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60" t="s">
        <v>167</v>
      </c>
      <c r="C1418" s="260"/>
      <c r="D1418" s="260"/>
      <c r="E1418" s="140" t="s">
        <v>146</v>
      </c>
      <c r="F1418" s="140" t="s">
        <v>147</v>
      </c>
      <c r="G1418" s="141" t="s">
        <v>43</v>
      </c>
      <c r="M1418" s="120"/>
      <c r="N1418" s="121"/>
    </row>
    <row r="1419" spans="2:15" ht="24.95" customHeight="1" x14ac:dyDescent="0.2">
      <c r="B1419" s="295" t="s">
        <v>59</v>
      </c>
      <c r="C1419" s="290" t="s">
        <v>23</v>
      </c>
      <c r="D1419" s="290"/>
      <c r="E1419" s="183">
        <v>1822</v>
      </c>
      <c r="F1419" s="179">
        <f>I1487</f>
        <v>1807</v>
      </c>
      <c r="G1419" s="168">
        <f>(F1419-E1419)/E1419</f>
        <v>-8.2327113062568603E-3</v>
      </c>
      <c r="M1419" s="122"/>
      <c r="N1419" s="42"/>
    </row>
    <row r="1420" spans="2:15" ht="24.95" customHeight="1" x14ac:dyDescent="0.2">
      <c r="B1420" s="261"/>
      <c r="C1420" s="257" t="s">
        <v>29</v>
      </c>
      <c r="D1420" s="257"/>
      <c r="E1420" s="184">
        <v>70232</v>
      </c>
      <c r="F1420" s="180">
        <f>J1487</f>
        <v>69871</v>
      </c>
      <c r="G1420" s="169">
        <f t="shared" ref="G1420:G1432" si="4">(F1420-E1420)/E1420</f>
        <v>-5.140107073698599E-3</v>
      </c>
      <c r="M1420" s="122"/>
      <c r="N1420" s="42"/>
    </row>
    <row r="1421" spans="2:15" ht="24.95" customHeight="1" x14ac:dyDescent="0.2">
      <c r="B1421" s="261" t="s">
        <v>109</v>
      </c>
      <c r="C1421" s="257" t="s">
        <v>23</v>
      </c>
      <c r="D1421" s="257"/>
      <c r="E1421" s="184">
        <v>120</v>
      </c>
      <c r="F1421" s="180">
        <f>I1515</f>
        <v>118</v>
      </c>
      <c r="G1421" s="169">
        <f t="shared" si="4"/>
        <v>-1.6666666666666666E-2</v>
      </c>
      <c r="M1421" s="123"/>
      <c r="N1421" s="28"/>
    </row>
    <row r="1422" spans="2:15" ht="24.95" customHeight="1" x14ac:dyDescent="0.2">
      <c r="B1422" s="261"/>
      <c r="C1422" s="257" t="s">
        <v>29</v>
      </c>
      <c r="D1422" s="257"/>
      <c r="E1422" s="184">
        <v>39174</v>
      </c>
      <c r="F1422" s="180">
        <f>J1515</f>
        <v>37647</v>
      </c>
      <c r="G1422" s="169">
        <f t="shared" si="4"/>
        <v>-3.8979935671618934E-2</v>
      </c>
      <c r="K1422" s="5"/>
      <c r="L1422" s="5"/>
      <c r="M1422" s="123"/>
      <c r="N1422" s="28"/>
    </row>
    <row r="1423" spans="2:15" ht="24.95" customHeight="1" x14ac:dyDescent="0.2">
      <c r="B1423" s="261" t="s">
        <v>20</v>
      </c>
      <c r="C1423" s="257" t="s">
        <v>23</v>
      </c>
      <c r="D1423" s="257"/>
      <c r="E1423" s="184">
        <v>4231</v>
      </c>
      <c r="F1423" s="180">
        <f>K1549</f>
        <v>4227</v>
      </c>
      <c r="G1423" s="169">
        <f t="shared" si="4"/>
        <v>-9.4540297801938079E-4</v>
      </c>
    </row>
    <row r="1424" spans="2:15" ht="24.95" customHeight="1" x14ac:dyDescent="0.2">
      <c r="B1424" s="261"/>
      <c r="C1424" s="257" t="s">
        <v>29</v>
      </c>
      <c r="D1424" s="257"/>
      <c r="E1424" s="184">
        <v>38248</v>
      </c>
      <c r="F1424" s="180">
        <f>L1549</f>
        <v>38430</v>
      </c>
      <c r="G1424" s="169">
        <f t="shared" si="4"/>
        <v>4.7584187408491949E-3</v>
      </c>
      <c r="L1424" s="55"/>
    </row>
    <row r="1425" spans="2:13" ht="24.95" customHeight="1" x14ac:dyDescent="0.2">
      <c r="B1425" s="261" t="s">
        <v>58</v>
      </c>
      <c r="C1425" s="257" t="s">
        <v>23</v>
      </c>
      <c r="D1425" s="257"/>
      <c r="E1425" s="184">
        <v>355</v>
      </c>
      <c r="F1425" s="180">
        <f>K1611</f>
        <v>361</v>
      </c>
      <c r="G1425" s="169">
        <f t="shared" si="4"/>
        <v>1.6901408450704224E-2</v>
      </c>
      <c r="L1425" s="55"/>
      <c r="M1425" s="55"/>
    </row>
    <row r="1426" spans="2:13" ht="24.95" customHeight="1" x14ac:dyDescent="0.2">
      <c r="B1426" s="261"/>
      <c r="C1426" s="257" t="s">
        <v>29</v>
      </c>
      <c r="D1426" s="257"/>
      <c r="E1426" s="184">
        <v>14170</v>
      </c>
      <c r="F1426" s="180">
        <f>L1611</f>
        <v>14606</v>
      </c>
      <c r="G1426" s="169">
        <f t="shared" si="4"/>
        <v>3.0769230769230771E-2</v>
      </c>
    </row>
    <row r="1427" spans="2:13" ht="24.95" customHeight="1" x14ac:dyDescent="0.2">
      <c r="B1427" s="261" t="s">
        <v>102</v>
      </c>
      <c r="C1427" s="257" t="s">
        <v>23</v>
      </c>
      <c r="D1427" s="257"/>
      <c r="E1427" s="184">
        <v>4032</v>
      </c>
      <c r="F1427" s="180">
        <f>M1639</f>
        <v>4842</v>
      </c>
      <c r="G1427" s="169">
        <f t="shared" si="4"/>
        <v>0.20089285714285715</v>
      </c>
    </row>
    <row r="1428" spans="2:13" ht="24.95" customHeight="1" x14ac:dyDescent="0.2">
      <c r="B1428" s="261"/>
      <c r="C1428" s="257" t="s">
        <v>29</v>
      </c>
      <c r="D1428" s="257"/>
      <c r="E1428" s="184">
        <v>26202</v>
      </c>
      <c r="F1428" s="180">
        <f>M1640</f>
        <v>31196</v>
      </c>
      <c r="G1428" s="169">
        <f t="shared" si="4"/>
        <v>0.19059613769941225</v>
      </c>
    </row>
    <row r="1429" spans="2:13" ht="24.95" customHeight="1" x14ac:dyDescent="0.2">
      <c r="B1429" s="261" t="s">
        <v>103</v>
      </c>
      <c r="C1429" s="257" t="s">
        <v>23</v>
      </c>
      <c r="D1429" s="257"/>
      <c r="E1429" s="184">
        <v>521</v>
      </c>
      <c r="F1429" s="180">
        <f>M1673</f>
        <v>580</v>
      </c>
      <c r="G1429" s="169">
        <f t="shared" si="4"/>
        <v>0.11324376199616124</v>
      </c>
    </row>
    <row r="1430" spans="2:13" ht="24.95" customHeight="1" x14ac:dyDescent="0.2">
      <c r="B1430" s="261"/>
      <c r="C1430" s="257" t="s">
        <v>29</v>
      </c>
      <c r="D1430" s="257"/>
      <c r="E1430" s="184">
        <v>9411</v>
      </c>
      <c r="F1430" s="180">
        <f>M1674</f>
        <v>10186</v>
      </c>
      <c r="G1430" s="169">
        <f t="shared" si="4"/>
        <v>8.2350440973329081E-2</v>
      </c>
    </row>
    <row r="1431" spans="2:13" ht="24.95" customHeight="1" x14ac:dyDescent="0.2">
      <c r="B1431" s="293" t="s">
        <v>14</v>
      </c>
      <c r="C1431" s="291" t="s">
        <v>23</v>
      </c>
      <c r="D1431" s="291"/>
      <c r="E1431" s="182">
        <f>SUM(E1419,E1421,E1423,E1425,E1427,E1429)</f>
        <v>11081</v>
      </c>
      <c r="F1431" s="182">
        <f>SUM(F1419,F1421,F1423,F1425,F1427,F1429)</f>
        <v>11935</v>
      </c>
      <c r="G1431" s="138">
        <f t="shared" si="4"/>
        <v>7.7068856601389762E-2</v>
      </c>
    </row>
    <row r="1432" spans="2:13" ht="24.95" customHeight="1" x14ac:dyDescent="0.2">
      <c r="B1432" s="294"/>
      <c r="C1432" s="292" t="s">
        <v>29</v>
      </c>
      <c r="D1432" s="292"/>
      <c r="E1432" s="172">
        <f>SUM(E1420,E1422,E1424,E1426,E1428,E1430)</f>
        <v>197437</v>
      </c>
      <c r="F1432" s="172">
        <f>SUM(F1420,F1422,F1424,F1426,F1428,F1430)</f>
        <v>201936</v>
      </c>
      <c r="G1432" s="137">
        <f t="shared" si="4"/>
        <v>2.2787015604977791E-2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58" t="s">
        <v>78</v>
      </c>
      <c r="C1474" s="258"/>
      <c r="D1474" s="258"/>
      <c r="E1474" s="258"/>
      <c r="F1474" s="258"/>
      <c r="G1474" s="258"/>
      <c r="H1474" s="258"/>
      <c r="I1474" s="258"/>
      <c r="J1474" s="258"/>
      <c r="K1474" s="258"/>
      <c r="L1474" s="258"/>
      <c r="M1474" s="258"/>
    </row>
    <row r="1475" spans="2:13" ht="15" customHeight="1" x14ac:dyDescent="0.2"/>
    <row r="1476" spans="2:13" ht="24.95" customHeight="1" x14ac:dyDescent="0.2">
      <c r="B1476" s="234" t="s">
        <v>36</v>
      </c>
      <c r="C1476" s="256" t="s">
        <v>19</v>
      </c>
      <c r="D1476" s="256"/>
      <c r="E1476" s="256" t="s">
        <v>142</v>
      </c>
      <c r="F1476" s="256"/>
      <c r="G1476" s="256" t="s">
        <v>17</v>
      </c>
      <c r="H1476" s="256"/>
      <c r="I1476" s="256" t="s">
        <v>14</v>
      </c>
      <c r="J1476" s="256"/>
    </row>
    <row r="1477" spans="2:13" ht="24.95" customHeight="1" x14ac:dyDescent="0.2">
      <c r="B1477" s="235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108</v>
      </c>
      <c r="C1478" s="180">
        <v>59</v>
      </c>
      <c r="D1478" s="180">
        <v>4087</v>
      </c>
      <c r="E1478" s="180">
        <v>81</v>
      </c>
      <c r="F1478" s="180">
        <v>1844</v>
      </c>
      <c r="G1478" s="180">
        <v>11</v>
      </c>
      <c r="H1478" s="180">
        <v>178</v>
      </c>
      <c r="I1478" s="178">
        <v>151</v>
      </c>
      <c r="J1478" s="178">
        <v>6109</v>
      </c>
    </row>
    <row r="1479" spans="2:13" ht="24.95" customHeight="1" x14ac:dyDescent="0.2">
      <c r="B1479" s="68" t="s">
        <v>5</v>
      </c>
      <c r="C1479" s="180">
        <v>120</v>
      </c>
      <c r="D1479" s="180">
        <v>7427</v>
      </c>
      <c r="E1479" s="180">
        <v>107</v>
      </c>
      <c r="F1479" s="180">
        <v>2542</v>
      </c>
      <c r="G1479" s="180">
        <v>65</v>
      </c>
      <c r="H1479" s="180">
        <v>1008</v>
      </c>
      <c r="I1479" s="178">
        <v>292</v>
      </c>
      <c r="J1479" s="178">
        <v>10977</v>
      </c>
    </row>
    <row r="1480" spans="2:13" ht="24.95" customHeight="1" x14ac:dyDescent="0.2">
      <c r="B1480" s="68" t="s">
        <v>22</v>
      </c>
      <c r="C1480" s="180">
        <v>93</v>
      </c>
      <c r="D1480" s="180">
        <v>6725</v>
      </c>
      <c r="E1480" s="180">
        <v>196</v>
      </c>
      <c r="F1480" s="180">
        <v>4428</v>
      </c>
      <c r="G1480" s="180">
        <v>121</v>
      </c>
      <c r="H1480" s="180">
        <v>1409</v>
      </c>
      <c r="I1480" s="178">
        <v>410</v>
      </c>
      <c r="J1480" s="178">
        <v>12562</v>
      </c>
    </row>
    <row r="1481" spans="2:13" ht="24.95" customHeight="1" x14ac:dyDescent="0.2">
      <c r="B1481" s="68" t="s">
        <v>7</v>
      </c>
      <c r="C1481" s="180">
        <v>35</v>
      </c>
      <c r="D1481" s="180">
        <v>2198</v>
      </c>
      <c r="E1481" s="180">
        <v>61</v>
      </c>
      <c r="F1481" s="180">
        <v>1367</v>
      </c>
      <c r="G1481" s="180">
        <v>21</v>
      </c>
      <c r="H1481" s="180">
        <v>261</v>
      </c>
      <c r="I1481" s="178">
        <v>117</v>
      </c>
      <c r="J1481" s="178">
        <v>3826</v>
      </c>
    </row>
    <row r="1482" spans="2:13" ht="24.95" customHeight="1" x14ac:dyDescent="0.2">
      <c r="B1482" s="68" t="s">
        <v>8</v>
      </c>
      <c r="C1482" s="180">
        <v>108</v>
      </c>
      <c r="D1482" s="180">
        <v>8906</v>
      </c>
      <c r="E1482" s="180">
        <v>106</v>
      </c>
      <c r="F1482" s="180">
        <v>2617</v>
      </c>
      <c r="G1482" s="180">
        <v>43</v>
      </c>
      <c r="H1482" s="180">
        <v>554</v>
      </c>
      <c r="I1482" s="178">
        <v>257</v>
      </c>
      <c r="J1482" s="178">
        <v>12077</v>
      </c>
    </row>
    <row r="1483" spans="2:13" ht="24.95" customHeight="1" x14ac:dyDescent="0.2">
      <c r="B1483" s="68" t="s">
        <v>9</v>
      </c>
      <c r="C1483" s="180">
        <v>63</v>
      </c>
      <c r="D1483" s="180">
        <v>4414</v>
      </c>
      <c r="E1483" s="180">
        <v>75</v>
      </c>
      <c r="F1483" s="180">
        <v>2000</v>
      </c>
      <c r="G1483" s="180">
        <v>28</v>
      </c>
      <c r="H1483" s="180">
        <v>337</v>
      </c>
      <c r="I1483" s="178">
        <v>166</v>
      </c>
      <c r="J1483" s="178">
        <v>6751</v>
      </c>
    </row>
    <row r="1484" spans="2:13" ht="24.95" customHeight="1" x14ac:dyDescent="0.2">
      <c r="B1484" s="68" t="s">
        <v>10</v>
      </c>
      <c r="C1484" s="180">
        <v>41</v>
      </c>
      <c r="D1484" s="180">
        <v>2191</v>
      </c>
      <c r="E1484" s="180">
        <v>80</v>
      </c>
      <c r="F1484" s="180">
        <v>1904</v>
      </c>
      <c r="G1484" s="180">
        <v>19</v>
      </c>
      <c r="H1484" s="180">
        <v>221</v>
      </c>
      <c r="I1484" s="178">
        <v>140</v>
      </c>
      <c r="J1484" s="178">
        <v>4316</v>
      </c>
    </row>
    <row r="1485" spans="2:13" ht="24.95" customHeight="1" x14ac:dyDescent="0.2">
      <c r="B1485" s="68" t="s">
        <v>11</v>
      </c>
      <c r="C1485" s="180">
        <v>77</v>
      </c>
      <c r="D1485" s="180">
        <v>7314</v>
      </c>
      <c r="E1485" s="180">
        <v>57</v>
      </c>
      <c r="F1485" s="180">
        <v>1491</v>
      </c>
      <c r="G1485" s="180">
        <v>36</v>
      </c>
      <c r="H1485" s="180">
        <v>629</v>
      </c>
      <c r="I1485" s="178">
        <v>170</v>
      </c>
      <c r="J1485" s="178">
        <v>9434</v>
      </c>
    </row>
    <row r="1486" spans="2:13" ht="24.95" customHeight="1" x14ac:dyDescent="0.2">
      <c r="B1486" s="68" t="s">
        <v>12</v>
      </c>
      <c r="C1486" s="180">
        <v>41</v>
      </c>
      <c r="D1486" s="180">
        <v>2353</v>
      </c>
      <c r="E1486" s="180">
        <v>50</v>
      </c>
      <c r="F1486" s="180">
        <v>1209</v>
      </c>
      <c r="G1486" s="180">
        <v>13</v>
      </c>
      <c r="H1486" s="180">
        <v>257</v>
      </c>
      <c r="I1486" s="178">
        <v>104</v>
      </c>
      <c r="J1486" s="178">
        <v>3819</v>
      </c>
    </row>
    <row r="1487" spans="2:13" ht="24.95" customHeight="1" x14ac:dyDescent="0.2">
      <c r="B1487" s="72" t="s">
        <v>14</v>
      </c>
      <c r="C1487" s="173">
        <v>637</v>
      </c>
      <c r="D1487" s="173">
        <v>45615</v>
      </c>
      <c r="E1487" s="173">
        <v>813</v>
      </c>
      <c r="F1487" s="173">
        <v>19402</v>
      </c>
      <c r="G1487" s="173">
        <v>357</v>
      </c>
      <c r="H1487" s="173">
        <v>4854</v>
      </c>
      <c r="I1487" s="173">
        <v>1807</v>
      </c>
      <c r="J1487" s="173">
        <v>69871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58" t="s">
        <v>110</v>
      </c>
      <c r="C1502" s="258"/>
      <c r="D1502" s="258"/>
      <c r="E1502" s="258"/>
      <c r="F1502" s="258"/>
      <c r="G1502" s="258"/>
      <c r="H1502" s="258"/>
      <c r="I1502" s="258"/>
      <c r="J1502" s="258"/>
      <c r="K1502" s="258"/>
      <c r="L1502" s="258"/>
      <c r="M1502" s="258"/>
    </row>
    <row r="1503" spans="2:15" ht="15" customHeight="1" x14ac:dyDescent="0.2"/>
    <row r="1504" spans="2:15" ht="24.95" customHeight="1" x14ac:dyDescent="0.2">
      <c r="B1504" s="234" t="s">
        <v>36</v>
      </c>
      <c r="C1504" s="256" t="s">
        <v>24</v>
      </c>
      <c r="D1504" s="256"/>
      <c r="E1504" s="256" t="s">
        <v>25</v>
      </c>
      <c r="F1504" s="256"/>
      <c r="G1504" s="256" t="s">
        <v>26</v>
      </c>
      <c r="H1504" s="256"/>
      <c r="I1504" s="256" t="s">
        <v>14</v>
      </c>
      <c r="J1504" s="256"/>
    </row>
    <row r="1505" spans="2:10" ht="24.95" customHeight="1" x14ac:dyDescent="0.2">
      <c r="B1505" s="235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108</v>
      </c>
      <c r="C1506" s="180">
        <v>1</v>
      </c>
      <c r="D1506" s="180">
        <v>528</v>
      </c>
      <c r="E1506" s="180">
        <v>14</v>
      </c>
      <c r="F1506" s="180">
        <v>5073</v>
      </c>
      <c r="G1506" s="180">
        <v>0</v>
      </c>
      <c r="H1506" s="180">
        <v>0</v>
      </c>
      <c r="I1506" s="178">
        <v>15</v>
      </c>
      <c r="J1506" s="178">
        <v>5601</v>
      </c>
    </row>
    <row r="1507" spans="2:10" ht="24.95" customHeight="1" x14ac:dyDescent="0.2">
      <c r="B1507" s="68" t="s">
        <v>5</v>
      </c>
      <c r="C1507" s="180">
        <v>3</v>
      </c>
      <c r="D1507" s="180">
        <v>2238</v>
      </c>
      <c r="E1507" s="180">
        <v>16</v>
      </c>
      <c r="F1507" s="180">
        <v>4371</v>
      </c>
      <c r="G1507" s="180">
        <v>0</v>
      </c>
      <c r="H1507" s="180">
        <v>0</v>
      </c>
      <c r="I1507" s="178">
        <v>19</v>
      </c>
      <c r="J1507" s="178">
        <v>6609</v>
      </c>
    </row>
    <row r="1508" spans="2:10" ht="24.95" customHeight="1" x14ac:dyDescent="0.2">
      <c r="B1508" s="68" t="s">
        <v>22</v>
      </c>
      <c r="C1508" s="180">
        <v>3</v>
      </c>
      <c r="D1508" s="180">
        <v>1135</v>
      </c>
      <c r="E1508" s="180">
        <v>35</v>
      </c>
      <c r="F1508" s="180">
        <v>7465</v>
      </c>
      <c r="G1508" s="180">
        <v>0</v>
      </c>
      <c r="H1508" s="180">
        <v>0</v>
      </c>
      <c r="I1508" s="178">
        <v>38</v>
      </c>
      <c r="J1508" s="178">
        <v>8600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8">
        <v>4</v>
      </c>
      <c r="J1509" s="178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17</v>
      </c>
      <c r="F1510" s="180">
        <v>4312</v>
      </c>
      <c r="G1510" s="180">
        <v>0</v>
      </c>
      <c r="H1510" s="180">
        <v>0</v>
      </c>
      <c r="I1510" s="178">
        <v>19</v>
      </c>
      <c r="J1510" s="178">
        <v>5374</v>
      </c>
    </row>
    <row r="1511" spans="2:10" ht="24.95" customHeight="1" x14ac:dyDescent="0.2">
      <c r="B1511" s="68" t="s">
        <v>9</v>
      </c>
      <c r="C1511" s="180">
        <v>3</v>
      </c>
      <c r="D1511" s="180">
        <v>1303</v>
      </c>
      <c r="E1511" s="180">
        <v>4</v>
      </c>
      <c r="F1511" s="180">
        <v>653</v>
      </c>
      <c r="G1511" s="180">
        <v>0</v>
      </c>
      <c r="H1511" s="180">
        <v>0</v>
      </c>
      <c r="I1511" s="178">
        <v>7</v>
      </c>
      <c r="J1511" s="178">
        <v>1956</v>
      </c>
    </row>
    <row r="1512" spans="2:10" ht="24.95" customHeight="1" x14ac:dyDescent="0.2">
      <c r="B1512" s="68" t="s">
        <v>10</v>
      </c>
      <c r="C1512" s="180">
        <v>6</v>
      </c>
      <c r="D1512" s="180">
        <v>5058</v>
      </c>
      <c r="E1512" s="180">
        <v>2</v>
      </c>
      <c r="F1512" s="180">
        <v>840</v>
      </c>
      <c r="G1512" s="180">
        <v>0</v>
      </c>
      <c r="H1512" s="180">
        <v>0</v>
      </c>
      <c r="I1512" s="178">
        <v>8</v>
      </c>
      <c r="J1512" s="178">
        <v>5898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8">
        <v>4</v>
      </c>
      <c r="J1513" s="178">
        <v>1286</v>
      </c>
    </row>
    <row r="1514" spans="2:10" ht="24.95" customHeight="1" x14ac:dyDescent="0.2">
      <c r="B1514" s="68" t="s">
        <v>12</v>
      </c>
      <c r="C1514" s="180">
        <v>0</v>
      </c>
      <c r="D1514" s="180">
        <v>0</v>
      </c>
      <c r="E1514" s="180">
        <v>4</v>
      </c>
      <c r="F1514" s="180">
        <v>1040</v>
      </c>
      <c r="G1514" s="180">
        <v>0</v>
      </c>
      <c r="H1514" s="180">
        <v>0</v>
      </c>
      <c r="I1514" s="178">
        <v>4</v>
      </c>
      <c r="J1514" s="178">
        <v>1040</v>
      </c>
    </row>
    <row r="1515" spans="2:10" ht="24.95" customHeight="1" x14ac:dyDescent="0.2">
      <c r="B1515" s="72" t="s">
        <v>14</v>
      </c>
      <c r="C1515" s="173">
        <v>21</v>
      </c>
      <c r="D1515" s="173">
        <v>12572</v>
      </c>
      <c r="E1515" s="173">
        <v>97</v>
      </c>
      <c r="F1515" s="173">
        <v>25075</v>
      </c>
      <c r="G1515" s="173">
        <v>0</v>
      </c>
      <c r="H1515" s="173">
        <v>0</v>
      </c>
      <c r="I1515" s="173">
        <v>118</v>
      </c>
      <c r="J1515" s="173">
        <v>37647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58" t="s">
        <v>79</v>
      </c>
      <c r="C1536" s="258"/>
      <c r="D1536" s="258"/>
      <c r="E1536" s="258"/>
      <c r="F1536" s="258"/>
      <c r="G1536" s="258"/>
      <c r="H1536" s="258"/>
      <c r="I1536" s="258"/>
      <c r="J1536" s="258"/>
      <c r="K1536" s="258"/>
      <c r="L1536" s="258"/>
      <c r="M1536" s="258"/>
    </row>
    <row r="1537" spans="2:15" ht="15" customHeight="1" x14ac:dyDescent="0.2"/>
    <row r="1538" spans="2:15" ht="24.95" customHeight="1" x14ac:dyDescent="0.2">
      <c r="B1538" s="234" t="s">
        <v>36</v>
      </c>
      <c r="C1538" s="256" t="s">
        <v>27</v>
      </c>
      <c r="D1538" s="256"/>
      <c r="E1538" s="256" t="s">
        <v>28</v>
      </c>
      <c r="F1538" s="256"/>
      <c r="G1538" s="256" t="s">
        <v>54</v>
      </c>
      <c r="H1538" s="256"/>
      <c r="I1538" s="256" t="s">
        <v>44</v>
      </c>
      <c r="J1538" s="256"/>
      <c r="K1538" s="256" t="s">
        <v>14</v>
      </c>
      <c r="L1538" s="256"/>
    </row>
    <row r="1539" spans="2:15" ht="24.95" customHeight="1" x14ac:dyDescent="0.2">
      <c r="B1539" s="235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108</v>
      </c>
      <c r="C1540" s="180">
        <v>8</v>
      </c>
      <c r="D1540" s="180">
        <v>71</v>
      </c>
      <c r="E1540" s="180">
        <v>921</v>
      </c>
      <c r="F1540" s="180">
        <v>5859</v>
      </c>
      <c r="G1540" s="180">
        <v>54</v>
      </c>
      <c r="H1540" s="180">
        <v>1172</v>
      </c>
      <c r="I1540" s="180">
        <v>24</v>
      </c>
      <c r="J1540" s="180">
        <v>739</v>
      </c>
      <c r="K1540" s="178">
        <v>1007</v>
      </c>
      <c r="L1540" s="178">
        <v>7841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343</v>
      </c>
      <c r="F1541" s="180">
        <v>3115</v>
      </c>
      <c r="G1541" s="180">
        <v>90</v>
      </c>
      <c r="H1541" s="180">
        <v>1575</v>
      </c>
      <c r="I1541" s="180">
        <v>18</v>
      </c>
      <c r="J1541" s="180">
        <v>383</v>
      </c>
      <c r="K1541" s="178">
        <v>477</v>
      </c>
      <c r="L1541" s="178">
        <v>5291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408</v>
      </c>
      <c r="F1542" s="180">
        <v>2297</v>
      </c>
      <c r="G1542" s="180">
        <v>101</v>
      </c>
      <c r="H1542" s="180">
        <v>1875</v>
      </c>
      <c r="I1542" s="180">
        <v>8</v>
      </c>
      <c r="J1542" s="180">
        <v>175</v>
      </c>
      <c r="K1542" s="178">
        <v>548</v>
      </c>
      <c r="L1542" s="178">
        <v>4596</v>
      </c>
    </row>
    <row r="1543" spans="2:15" ht="24.95" customHeight="1" x14ac:dyDescent="0.2">
      <c r="B1543" s="68" t="s">
        <v>7</v>
      </c>
      <c r="C1543" s="180">
        <v>2</v>
      </c>
      <c r="D1543" s="180">
        <v>18</v>
      </c>
      <c r="E1543" s="180">
        <v>203</v>
      </c>
      <c r="F1543" s="180">
        <v>1474</v>
      </c>
      <c r="G1543" s="180">
        <v>42</v>
      </c>
      <c r="H1543" s="180">
        <v>851</v>
      </c>
      <c r="I1543" s="180">
        <v>9</v>
      </c>
      <c r="J1543" s="180">
        <v>196</v>
      </c>
      <c r="K1543" s="178">
        <v>256</v>
      </c>
      <c r="L1543" s="178">
        <v>2539</v>
      </c>
    </row>
    <row r="1544" spans="2:15" ht="24.95" customHeight="1" x14ac:dyDescent="0.2">
      <c r="B1544" s="68" t="s">
        <v>8</v>
      </c>
      <c r="C1544" s="180">
        <v>12</v>
      </c>
      <c r="D1544" s="180">
        <v>78</v>
      </c>
      <c r="E1544" s="180">
        <v>507</v>
      </c>
      <c r="F1544" s="180">
        <v>3308</v>
      </c>
      <c r="G1544" s="180">
        <v>56</v>
      </c>
      <c r="H1544" s="180">
        <v>1071</v>
      </c>
      <c r="I1544" s="180">
        <v>12</v>
      </c>
      <c r="J1544" s="180">
        <v>313</v>
      </c>
      <c r="K1544" s="178">
        <v>587</v>
      </c>
      <c r="L1544" s="178">
        <v>4770</v>
      </c>
    </row>
    <row r="1545" spans="2:15" ht="24.95" customHeight="1" x14ac:dyDescent="0.2">
      <c r="B1545" s="68" t="s">
        <v>9</v>
      </c>
      <c r="C1545" s="180">
        <v>9</v>
      </c>
      <c r="D1545" s="180">
        <v>80</v>
      </c>
      <c r="E1545" s="180">
        <v>396</v>
      </c>
      <c r="F1545" s="180">
        <v>2990</v>
      </c>
      <c r="G1545" s="180">
        <v>47</v>
      </c>
      <c r="H1545" s="180">
        <v>936</v>
      </c>
      <c r="I1545" s="180">
        <v>15</v>
      </c>
      <c r="J1545" s="180">
        <v>311</v>
      </c>
      <c r="K1545" s="178">
        <v>467</v>
      </c>
      <c r="L1545" s="178">
        <v>4317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300</v>
      </c>
      <c r="F1546" s="180">
        <v>2394</v>
      </c>
      <c r="G1546" s="180">
        <v>63</v>
      </c>
      <c r="H1546" s="180">
        <v>1195</v>
      </c>
      <c r="I1546" s="180">
        <v>19</v>
      </c>
      <c r="J1546" s="180">
        <v>404</v>
      </c>
      <c r="K1546" s="178">
        <v>396</v>
      </c>
      <c r="L1546" s="178">
        <v>4116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168</v>
      </c>
      <c r="F1547" s="180">
        <v>1256</v>
      </c>
      <c r="G1547" s="180">
        <v>34</v>
      </c>
      <c r="H1547" s="180">
        <v>703</v>
      </c>
      <c r="I1547" s="180">
        <v>13</v>
      </c>
      <c r="J1547" s="180">
        <v>267</v>
      </c>
      <c r="K1547" s="178">
        <v>217</v>
      </c>
      <c r="L1547" s="178">
        <v>2243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199</v>
      </c>
      <c r="F1548" s="180">
        <v>1360</v>
      </c>
      <c r="G1548" s="180">
        <v>54</v>
      </c>
      <c r="H1548" s="180">
        <v>982</v>
      </c>
      <c r="I1548" s="180">
        <v>16</v>
      </c>
      <c r="J1548" s="180">
        <v>353</v>
      </c>
      <c r="K1548" s="178">
        <v>272</v>
      </c>
      <c r="L1548" s="178">
        <v>2717</v>
      </c>
    </row>
    <row r="1549" spans="2:15" ht="24.95" customHeight="1" x14ac:dyDescent="0.2">
      <c r="B1549" s="72" t="s">
        <v>14</v>
      </c>
      <c r="C1549" s="173">
        <v>107</v>
      </c>
      <c r="D1549" s="173">
        <v>876</v>
      </c>
      <c r="E1549" s="173">
        <v>3445</v>
      </c>
      <c r="F1549" s="173">
        <v>24053</v>
      </c>
      <c r="G1549" s="173">
        <v>541</v>
      </c>
      <c r="H1549" s="173">
        <v>10360</v>
      </c>
      <c r="I1549" s="173">
        <v>134</v>
      </c>
      <c r="J1549" s="173">
        <v>3141</v>
      </c>
      <c r="K1549" s="173">
        <v>4227</v>
      </c>
      <c r="L1549" s="173">
        <v>38430</v>
      </c>
    </row>
    <row r="1550" spans="2:15" ht="24.95" customHeight="1" x14ac:dyDescent="0.2">
      <c r="B1550" s="270" t="s">
        <v>143</v>
      </c>
      <c r="C1550" s="270"/>
      <c r="D1550" s="270"/>
      <c r="E1550" s="270"/>
      <c r="F1550" s="270"/>
      <c r="G1550" s="270"/>
      <c r="H1550" s="270"/>
      <c r="I1550" s="270"/>
      <c r="J1550" s="270"/>
      <c r="K1550" s="270"/>
      <c r="L1550" s="270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58" t="s">
        <v>77</v>
      </c>
      <c r="C1598" s="258"/>
      <c r="D1598" s="258"/>
      <c r="E1598" s="258"/>
      <c r="F1598" s="258"/>
      <c r="G1598" s="258"/>
      <c r="H1598" s="258"/>
      <c r="I1598" s="258"/>
      <c r="J1598" s="258"/>
      <c r="K1598" s="258"/>
      <c r="L1598" s="258"/>
      <c r="M1598" s="258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34" t="s">
        <v>36</v>
      </c>
      <c r="C1600" s="256" t="s">
        <v>74</v>
      </c>
      <c r="D1600" s="256"/>
      <c r="E1600" s="256" t="s">
        <v>61</v>
      </c>
      <c r="F1600" s="256"/>
      <c r="G1600" s="256" t="s">
        <v>76</v>
      </c>
      <c r="H1600" s="256"/>
      <c r="I1600" s="256" t="s">
        <v>75</v>
      </c>
      <c r="J1600" s="256"/>
      <c r="K1600" s="256" t="s">
        <v>14</v>
      </c>
      <c r="L1600" s="256"/>
    </row>
    <row r="1601" spans="2:12" ht="24.95" customHeight="1" x14ac:dyDescent="0.2">
      <c r="B1601" s="235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108</v>
      </c>
      <c r="C1602" s="180">
        <v>7</v>
      </c>
      <c r="D1602" s="180">
        <v>557</v>
      </c>
      <c r="E1602" s="180">
        <v>11</v>
      </c>
      <c r="F1602" s="180">
        <v>358</v>
      </c>
      <c r="G1602" s="180">
        <v>0</v>
      </c>
      <c r="H1602" s="180">
        <v>0</v>
      </c>
      <c r="I1602" s="180">
        <v>0</v>
      </c>
      <c r="J1602" s="180">
        <v>0</v>
      </c>
      <c r="K1602" s="178">
        <v>18</v>
      </c>
      <c r="L1602" s="178">
        <v>915</v>
      </c>
    </row>
    <row r="1603" spans="2:12" ht="24.95" customHeight="1" x14ac:dyDescent="0.2">
      <c r="B1603" s="68" t="s">
        <v>5</v>
      </c>
      <c r="C1603" s="180">
        <v>14</v>
      </c>
      <c r="D1603" s="180">
        <v>765</v>
      </c>
      <c r="E1603" s="180">
        <v>35</v>
      </c>
      <c r="F1603" s="180">
        <v>1580</v>
      </c>
      <c r="G1603" s="180">
        <v>11</v>
      </c>
      <c r="H1603" s="180">
        <v>294</v>
      </c>
      <c r="I1603" s="180">
        <v>21</v>
      </c>
      <c r="J1603" s="180">
        <v>586</v>
      </c>
      <c r="K1603" s="178">
        <v>81</v>
      </c>
      <c r="L1603" s="178">
        <v>3225</v>
      </c>
    </row>
    <row r="1604" spans="2:12" ht="24.95" customHeight="1" x14ac:dyDescent="0.2">
      <c r="B1604" s="68" t="s">
        <v>22</v>
      </c>
      <c r="C1604" s="180">
        <v>18</v>
      </c>
      <c r="D1604" s="180">
        <v>960</v>
      </c>
      <c r="E1604" s="180">
        <v>62</v>
      </c>
      <c r="F1604" s="180">
        <v>2280</v>
      </c>
      <c r="G1604" s="180">
        <v>14</v>
      </c>
      <c r="H1604" s="180">
        <v>415</v>
      </c>
      <c r="I1604" s="180">
        <v>37</v>
      </c>
      <c r="J1604" s="180">
        <v>1270</v>
      </c>
      <c r="K1604" s="178">
        <v>131</v>
      </c>
      <c r="L1604" s="178">
        <v>4925</v>
      </c>
    </row>
    <row r="1605" spans="2:12" ht="24.95" customHeight="1" x14ac:dyDescent="0.2">
      <c r="B1605" s="68" t="s">
        <v>7</v>
      </c>
      <c r="C1605" s="180">
        <v>6</v>
      </c>
      <c r="D1605" s="180">
        <v>298</v>
      </c>
      <c r="E1605" s="180">
        <v>11</v>
      </c>
      <c r="F1605" s="180">
        <v>235</v>
      </c>
      <c r="G1605" s="180">
        <v>14</v>
      </c>
      <c r="H1605" s="180">
        <v>412</v>
      </c>
      <c r="I1605" s="180">
        <v>7</v>
      </c>
      <c r="J1605" s="180">
        <v>250</v>
      </c>
      <c r="K1605" s="178">
        <v>38</v>
      </c>
      <c r="L1605" s="178">
        <v>1195</v>
      </c>
    </row>
    <row r="1606" spans="2:12" ht="24.95" customHeight="1" x14ac:dyDescent="0.2">
      <c r="B1606" s="68" t="s">
        <v>8</v>
      </c>
      <c r="C1606" s="180">
        <v>5</v>
      </c>
      <c r="D1606" s="180">
        <v>225</v>
      </c>
      <c r="E1606" s="180">
        <v>13</v>
      </c>
      <c r="F1606" s="180">
        <v>395</v>
      </c>
      <c r="G1606" s="180">
        <v>0</v>
      </c>
      <c r="H1606" s="180">
        <v>0</v>
      </c>
      <c r="I1606" s="180">
        <v>3</v>
      </c>
      <c r="J1606" s="180">
        <v>44</v>
      </c>
      <c r="K1606" s="178">
        <v>21</v>
      </c>
      <c r="L1606" s="178">
        <v>664</v>
      </c>
    </row>
    <row r="1607" spans="2:12" ht="24.95" customHeight="1" x14ac:dyDescent="0.2">
      <c r="B1607" s="68" t="s">
        <v>9</v>
      </c>
      <c r="C1607" s="180">
        <v>4</v>
      </c>
      <c r="D1607" s="180">
        <v>354</v>
      </c>
      <c r="E1607" s="180">
        <v>19</v>
      </c>
      <c r="F1607" s="180">
        <v>1314</v>
      </c>
      <c r="G1607" s="180">
        <v>0</v>
      </c>
      <c r="H1607" s="180">
        <v>0</v>
      </c>
      <c r="I1607" s="180">
        <v>0</v>
      </c>
      <c r="J1607" s="180">
        <v>0</v>
      </c>
      <c r="K1607" s="178">
        <v>23</v>
      </c>
      <c r="L1607" s="178">
        <v>1668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15</v>
      </c>
      <c r="F1608" s="180">
        <v>581</v>
      </c>
      <c r="G1608" s="180">
        <v>0</v>
      </c>
      <c r="H1608" s="180">
        <v>0</v>
      </c>
      <c r="I1608" s="180">
        <v>1</v>
      </c>
      <c r="J1608" s="180">
        <v>8</v>
      </c>
      <c r="K1608" s="178">
        <v>17</v>
      </c>
      <c r="L1608" s="178">
        <v>649</v>
      </c>
    </row>
    <row r="1609" spans="2:12" ht="24.95" customHeight="1" x14ac:dyDescent="0.2">
      <c r="B1609" s="68" t="s">
        <v>11</v>
      </c>
      <c r="C1609" s="180">
        <v>5</v>
      </c>
      <c r="D1609" s="180">
        <v>336</v>
      </c>
      <c r="E1609" s="180">
        <v>13</v>
      </c>
      <c r="F1609" s="180">
        <v>761</v>
      </c>
      <c r="G1609" s="180">
        <v>0</v>
      </c>
      <c r="H1609" s="180">
        <v>0</v>
      </c>
      <c r="I1609" s="180">
        <v>3</v>
      </c>
      <c r="J1609" s="180">
        <v>93</v>
      </c>
      <c r="K1609" s="178">
        <v>21</v>
      </c>
      <c r="L1609" s="178">
        <v>1190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26</v>
      </c>
      <c r="G1610" s="180">
        <v>0</v>
      </c>
      <c r="H1610" s="180">
        <v>0</v>
      </c>
      <c r="I1610" s="180">
        <v>8</v>
      </c>
      <c r="J1610" s="180">
        <v>149</v>
      </c>
      <c r="K1610" s="178">
        <v>11</v>
      </c>
      <c r="L1610" s="178">
        <v>175</v>
      </c>
    </row>
    <row r="1611" spans="2:12" ht="24.95" customHeight="1" x14ac:dyDescent="0.2">
      <c r="B1611" s="72" t="s">
        <v>14</v>
      </c>
      <c r="C1611" s="173">
        <v>60</v>
      </c>
      <c r="D1611" s="173">
        <v>3555</v>
      </c>
      <c r="E1611" s="173">
        <v>182</v>
      </c>
      <c r="F1611" s="173">
        <v>7530</v>
      </c>
      <c r="G1611" s="173">
        <v>39</v>
      </c>
      <c r="H1611" s="173">
        <v>1121</v>
      </c>
      <c r="I1611" s="173">
        <v>80</v>
      </c>
      <c r="J1611" s="173">
        <v>2400</v>
      </c>
      <c r="K1611" s="173">
        <v>361</v>
      </c>
      <c r="L1611" s="173">
        <v>14606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58" t="s">
        <v>88</v>
      </c>
      <c r="C1626" s="258"/>
      <c r="D1626" s="258"/>
      <c r="E1626" s="258"/>
      <c r="F1626" s="258"/>
      <c r="G1626" s="258"/>
      <c r="H1626" s="258"/>
      <c r="I1626" s="258"/>
      <c r="J1626" s="258"/>
      <c r="K1626" s="258"/>
      <c r="L1626" s="258"/>
      <c r="M1626" s="258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108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87" t="s">
        <v>92</v>
      </c>
      <c r="C1629" s="134" t="s">
        <v>60</v>
      </c>
      <c r="D1629" s="180">
        <v>377</v>
      </c>
      <c r="E1629" s="180">
        <v>154</v>
      </c>
      <c r="F1629" s="180">
        <v>213</v>
      </c>
      <c r="G1629" s="180">
        <v>45</v>
      </c>
      <c r="H1629" s="180">
        <v>87</v>
      </c>
      <c r="I1629" s="180">
        <v>284</v>
      </c>
      <c r="J1629" s="180">
        <v>87</v>
      </c>
      <c r="K1629" s="180">
        <v>88</v>
      </c>
      <c r="L1629" s="180">
        <v>136</v>
      </c>
      <c r="M1629" s="174">
        <v>1471</v>
      </c>
      <c r="N1629" s="56"/>
    </row>
    <row r="1630" spans="2:14" ht="24.95" customHeight="1" x14ac:dyDescent="0.2">
      <c r="B1630" s="275"/>
      <c r="C1630" s="135" t="s">
        <v>29</v>
      </c>
      <c r="D1630" s="180">
        <v>3166</v>
      </c>
      <c r="E1630" s="180">
        <v>1408</v>
      </c>
      <c r="F1630" s="180">
        <v>1381</v>
      </c>
      <c r="G1630" s="180">
        <v>426</v>
      </c>
      <c r="H1630" s="180">
        <v>604</v>
      </c>
      <c r="I1630" s="180">
        <v>3006</v>
      </c>
      <c r="J1630" s="180">
        <v>685</v>
      </c>
      <c r="K1630" s="180">
        <v>704</v>
      </c>
      <c r="L1630" s="180">
        <v>953</v>
      </c>
      <c r="M1630" s="178">
        <v>12333</v>
      </c>
      <c r="N1630" s="57"/>
    </row>
    <row r="1631" spans="2:14" ht="24.95" customHeight="1" x14ac:dyDescent="0.2">
      <c r="B1631" s="275" t="s">
        <v>93</v>
      </c>
      <c r="C1631" s="135" t="s">
        <v>60</v>
      </c>
      <c r="D1631" s="180">
        <v>2</v>
      </c>
      <c r="E1631" s="180">
        <v>2</v>
      </c>
      <c r="F1631" s="180">
        <v>1</v>
      </c>
      <c r="G1631" s="180">
        <v>0</v>
      </c>
      <c r="H1631" s="180">
        <v>1</v>
      </c>
      <c r="I1631" s="180">
        <v>1</v>
      </c>
      <c r="J1631" s="180">
        <v>1</v>
      </c>
      <c r="K1631" s="180">
        <v>0</v>
      </c>
      <c r="L1631" s="180">
        <v>41</v>
      </c>
      <c r="M1631" s="178">
        <v>49</v>
      </c>
      <c r="N1631" s="7"/>
    </row>
    <row r="1632" spans="2:14" ht="24.95" customHeight="1" x14ac:dyDescent="0.2">
      <c r="B1632" s="275"/>
      <c r="C1632" s="135" t="s">
        <v>29</v>
      </c>
      <c r="D1632" s="180">
        <v>9</v>
      </c>
      <c r="E1632" s="180">
        <v>8</v>
      </c>
      <c r="F1632" s="180">
        <v>4</v>
      </c>
      <c r="G1632" s="180">
        <v>0</v>
      </c>
      <c r="H1632" s="180">
        <v>4</v>
      </c>
      <c r="I1632" s="180">
        <v>4</v>
      </c>
      <c r="J1632" s="180">
        <v>23</v>
      </c>
      <c r="K1632" s="180">
        <v>0</v>
      </c>
      <c r="L1632" s="180">
        <v>152</v>
      </c>
      <c r="M1632" s="178">
        <v>204</v>
      </c>
      <c r="N1632" s="7"/>
    </row>
    <row r="1633" spans="2:13" ht="24.95" customHeight="1" x14ac:dyDescent="0.2">
      <c r="B1633" s="275" t="s">
        <v>94</v>
      </c>
      <c r="C1633" s="135" t="s">
        <v>60</v>
      </c>
      <c r="D1633" s="180">
        <v>175</v>
      </c>
      <c r="E1633" s="180">
        <v>38</v>
      </c>
      <c r="F1633" s="180">
        <v>22</v>
      </c>
      <c r="G1633" s="180">
        <v>8</v>
      </c>
      <c r="H1633" s="180">
        <v>35</v>
      </c>
      <c r="I1633" s="180">
        <v>116</v>
      </c>
      <c r="J1633" s="180">
        <v>9</v>
      </c>
      <c r="K1633" s="180">
        <v>25</v>
      </c>
      <c r="L1633" s="180">
        <v>12</v>
      </c>
      <c r="M1633" s="178">
        <v>440</v>
      </c>
    </row>
    <row r="1634" spans="2:13" ht="24.95" customHeight="1" x14ac:dyDescent="0.2">
      <c r="B1634" s="275"/>
      <c r="C1634" s="135" t="s">
        <v>29</v>
      </c>
      <c r="D1634" s="180">
        <v>1745</v>
      </c>
      <c r="E1634" s="180">
        <v>341</v>
      </c>
      <c r="F1634" s="180">
        <v>158</v>
      </c>
      <c r="G1634" s="180">
        <v>64</v>
      </c>
      <c r="H1634" s="180">
        <v>313</v>
      </c>
      <c r="I1634" s="180">
        <v>1188</v>
      </c>
      <c r="J1634" s="180">
        <v>73</v>
      </c>
      <c r="K1634" s="180">
        <v>196</v>
      </c>
      <c r="L1634" s="180">
        <v>107</v>
      </c>
      <c r="M1634" s="178">
        <v>4185</v>
      </c>
    </row>
    <row r="1635" spans="2:13" ht="24.95" customHeight="1" x14ac:dyDescent="0.2">
      <c r="B1635" s="275" t="s">
        <v>95</v>
      </c>
      <c r="C1635" s="135" t="s">
        <v>60</v>
      </c>
      <c r="D1635" s="180">
        <v>420</v>
      </c>
      <c r="E1635" s="180">
        <v>403</v>
      </c>
      <c r="F1635" s="180">
        <v>686</v>
      </c>
      <c r="G1635" s="180">
        <v>53</v>
      </c>
      <c r="H1635" s="180">
        <v>557</v>
      </c>
      <c r="I1635" s="180">
        <v>96</v>
      </c>
      <c r="J1635" s="180">
        <v>183</v>
      </c>
      <c r="K1635" s="180">
        <v>200</v>
      </c>
      <c r="L1635" s="180">
        <v>253</v>
      </c>
      <c r="M1635" s="178">
        <v>2851</v>
      </c>
    </row>
    <row r="1636" spans="2:13" ht="24.95" customHeight="1" x14ac:dyDescent="0.2">
      <c r="B1636" s="275"/>
      <c r="C1636" s="135" t="s">
        <v>29</v>
      </c>
      <c r="D1636" s="180">
        <v>2133</v>
      </c>
      <c r="E1636" s="180">
        <v>2041</v>
      </c>
      <c r="F1636" s="180">
        <v>3447</v>
      </c>
      <c r="G1636" s="180">
        <v>230</v>
      </c>
      <c r="H1636" s="180">
        <v>2739</v>
      </c>
      <c r="I1636" s="180">
        <v>464</v>
      </c>
      <c r="J1636" s="180">
        <v>977</v>
      </c>
      <c r="K1636" s="180">
        <v>996</v>
      </c>
      <c r="L1636" s="180">
        <v>1227</v>
      </c>
      <c r="M1636" s="178">
        <v>14254</v>
      </c>
    </row>
    <row r="1637" spans="2:13" ht="24.95" customHeight="1" x14ac:dyDescent="0.2">
      <c r="B1637" s="275" t="s">
        <v>96</v>
      </c>
      <c r="C1637" s="135" t="s">
        <v>60</v>
      </c>
      <c r="D1637" s="180">
        <v>7</v>
      </c>
      <c r="E1637" s="180">
        <v>8</v>
      </c>
      <c r="F1637" s="180">
        <v>0</v>
      </c>
      <c r="G1637" s="180">
        <v>1</v>
      </c>
      <c r="H1637" s="180">
        <v>5</v>
      </c>
      <c r="I1637" s="180">
        <v>5</v>
      </c>
      <c r="J1637" s="180">
        <v>0</v>
      </c>
      <c r="K1637" s="180">
        <v>3</v>
      </c>
      <c r="L1637" s="180">
        <v>2</v>
      </c>
      <c r="M1637" s="178">
        <v>31</v>
      </c>
    </row>
    <row r="1638" spans="2:13" ht="24.95" customHeight="1" x14ac:dyDescent="0.2">
      <c r="B1638" s="276"/>
      <c r="C1638" s="133" t="s">
        <v>29</v>
      </c>
      <c r="D1638" s="180">
        <v>97</v>
      </c>
      <c r="E1638" s="180">
        <v>49</v>
      </c>
      <c r="F1638" s="180">
        <v>0</v>
      </c>
      <c r="G1638" s="180">
        <v>5</v>
      </c>
      <c r="H1638" s="180">
        <v>15</v>
      </c>
      <c r="I1638" s="180">
        <v>27</v>
      </c>
      <c r="J1638" s="180">
        <v>0</v>
      </c>
      <c r="K1638" s="180">
        <v>20</v>
      </c>
      <c r="L1638" s="180">
        <v>7</v>
      </c>
      <c r="M1638" s="181">
        <v>220</v>
      </c>
    </row>
    <row r="1639" spans="2:13" ht="24.95" customHeight="1" x14ac:dyDescent="0.2">
      <c r="B1639" s="286" t="s">
        <v>14</v>
      </c>
      <c r="C1639" s="132" t="s">
        <v>60</v>
      </c>
      <c r="D1639" s="182">
        <v>981</v>
      </c>
      <c r="E1639" s="182">
        <v>605</v>
      </c>
      <c r="F1639" s="182">
        <v>922</v>
      </c>
      <c r="G1639" s="182">
        <v>107</v>
      </c>
      <c r="H1639" s="182">
        <v>685</v>
      </c>
      <c r="I1639" s="182">
        <v>502</v>
      </c>
      <c r="J1639" s="182">
        <v>280</v>
      </c>
      <c r="K1639" s="182">
        <v>316</v>
      </c>
      <c r="L1639" s="182">
        <v>444</v>
      </c>
      <c r="M1639" s="182">
        <v>4842</v>
      </c>
    </row>
    <row r="1640" spans="2:13" ht="24.95" customHeight="1" x14ac:dyDescent="0.2">
      <c r="B1640" s="286"/>
      <c r="C1640" s="131" t="s">
        <v>29</v>
      </c>
      <c r="D1640" s="172">
        <v>7150</v>
      </c>
      <c r="E1640" s="172">
        <v>3847</v>
      </c>
      <c r="F1640" s="172">
        <v>4990</v>
      </c>
      <c r="G1640" s="172">
        <v>725</v>
      </c>
      <c r="H1640" s="172">
        <v>3675</v>
      </c>
      <c r="I1640" s="172">
        <v>4689</v>
      </c>
      <c r="J1640" s="172">
        <v>1758</v>
      </c>
      <c r="K1640" s="172">
        <v>1916</v>
      </c>
      <c r="L1640" s="172">
        <v>2446</v>
      </c>
      <c r="M1640" s="172">
        <v>31196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>
      <c r="B1656" s="68"/>
      <c r="C1656" s="127"/>
      <c r="D1656" s="127"/>
      <c r="E1656" s="127"/>
      <c r="F1656" s="127"/>
      <c r="G1656" s="127"/>
      <c r="H1656" s="127"/>
      <c r="I1656" s="127"/>
      <c r="J1656" s="127"/>
      <c r="K1656" s="127"/>
      <c r="L1656" s="127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58" t="s">
        <v>90</v>
      </c>
      <c r="C1660" s="258"/>
      <c r="D1660" s="258"/>
      <c r="E1660" s="258"/>
      <c r="F1660" s="258"/>
      <c r="G1660" s="258"/>
      <c r="H1660" s="258"/>
      <c r="I1660" s="258"/>
      <c r="J1660" s="258"/>
      <c r="K1660" s="258"/>
      <c r="L1660" s="258"/>
      <c r="M1660" s="258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108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87" t="s">
        <v>97</v>
      </c>
      <c r="C1663" s="134" t="s">
        <v>60</v>
      </c>
      <c r="D1663" s="180">
        <v>57</v>
      </c>
      <c r="E1663" s="180">
        <v>49</v>
      </c>
      <c r="F1663" s="180">
        <v>51</v>
      </c>
      <c r="G1663" s="180">
        <v>6</v>
      </c>
      <c r="H1663" s="180">
        <v>105</v>
      </c>
      <c r="I1663" s="180">
        <v>38</v>
      </c>
      <c r="J1663" s="180">
        <v>19</v>
      </c>
      <c r="K1663" s="180">
        <v>36</v>
      </c>
      <c r="L1663" s="180">
        <v>27</v>
      </c>
      <c r="M1663" s="174">
        <v>388</v>
      </c>
      <c r="N1663" s="56"/>
    </row>
    <row r="1664" spans="2:14" ht="24.95" customHeight="1" x14ac:dyDescent="0.2">
      <c r="B1664" s="275"/>
      <c r="C1664" s="135" t="s">
        <v>29</v>
      </c>
      <c r="D1664" s="180">
        <v>742</v>
      </c>
      <c r="E1664" s="180">
        <v>953</v>
      </c>
      <c r="F1664" s="180">
        <v>957</v>
      </c>
      <c r="G1664" s="180">
        <v>134</v>
      </c>
      <c r="H1664" s="180">
        <v>1600</v>
      </c>
      <c r="I1664" s="180">
        <v>788</v>
      </c>
      <c r="J1664" s="180">
        <v>264</v>
      </c>
      <c r="K1664" s="180">
        <v>709</v>
      </c>
      <c r="L1664" s="180">
        <v>505</v>
      </c>
      <c r="M1664" s="178">
        <v>6652</v>
      </c>
      <c r="N1664" s="57"/>
    </row>
    <row r="1665" spans="2:14" ht="24.95" customHeight="1" x14ac:dyDescent="0.2">
      <c r="B1665" s="275" t="s">
        <v>98</v>
      </c>
      <c r="C1665" s="135" t="s">
        <v>60</v>
      </c>
      <c r="D1665" s="180">
        <v>34</v>
      </c>
      <c r="E1665" s="180">
        <v>13</v>
      </c>
      <c r="F1665" s="180">
        <v>12</v>
      </c>
      <c r="G1665" s="180">
        <v>8</v>
      </c>
      <c r="H1665" s="180">
        <v>22</v>
      </c>
      <c r="I1665" s="180">
        <v>22</v>
      </c>
      <c r="J1665" s="180">
        <v>24</v>
      </c>
      <c r="K1665" s="180">
        <v>16</v>
      </c>
      <c r="L1665" s="180">
        <v>8</v>
      </c>
      <c r="M1665" s="178">
        <v>159</v>
      </c>
      <c r="N1665" s="7"/>
    </row>
    <row r="1666" spans="2:14" ht="24.95" customHeight="1" x14ac:dyDescent="0.2">
      <c r="B1666" s="275"/>
      <c r="C1666" s="135" t="s">
        <v>29</v>
      </c>
      <c r="D1666" s="180">
        <v>516</v>
      </c>
      <c r="E1666" s="180">
        <v>259</v>
      </c>
      <c r="F1666" s="180">
        <v>273</v>
      </c>
      <c r="G1666" s="180">
        <v>133</v>
      </c>
      <c r="H1666" s="180">
        <v>426</v>
      </c>
      <c r="I1666" s="180">
        <v>399</v>
      </c>
      <c r="J1666" s="180">
        <v>454</v>
      </c>
      <c r="K1666" s="180">
        <v>264</v>
      </c>
      <c r="L1666" s="180">
        <v>82</v>
      </c>
      <c r="M1666" s="178">
        <v>2806</v>
      </c>
      <c r="N1666" s="7"/>
    </row>
    <row r="1667" spans="2:14" ht="24.95" customHeight="1" x14ac:dyDescent="0.2">
      <c r="B1667" s="275" t="s">
        <v>99</v>
      </c>
      <c r="C1667" s="135" t="s">
        <v>60</v>
      </c>
      <c r="D1667" s="180">
        <v>6</v>
      </c>
      <c r="E1667" s="180">
        <v>2</v>
      </c>
      <c r="F1667" s="180">
        <v>6</v>
      </c>
      <c r="G1667" s="180">
        <v>2</v>
      </c>
      <c r="H1667" s="180">
        <v>4</v>
      </c>
      <c r="I1667" s="180">
        <v>1</v>
      </c>
      <c r="J1667" s="180">
        <v>0</v>
      </c>
      <c r="K1667" s="180">
        <v>3</v>
      </c>
      <c r="L1667" s="180">
        <v>0</v>
      </c>
      <c r="M1667" s="178">
        <v>24</v>
      </c>
    </row>
    <row r="1668" spans="2:14" ht="24.95" customHeight="1" x14ac:dyDescent="0.2">
      <c r="B1668" s="275"/>
      <c r="C1668" s="135" t="s">
        <v>29</v>
      </c>
      <c r="D1668" s="180">
        <v>144</v>
      </c>
      <c r="E1668" s="180">
        <v>22</v>
      </c>
      <c r="F1668" s="180">
        <v>145</v>
      </c>
      <c r="G1668" s="180">
        <v>76</v>
      </c>
      <c r="H1668" s="180">
        <v>48</v>
      </c>
      <c r="I1668" s="180">
        <v>16</v>
      </c>
      <c r="J1668" s="180">
        <v>0</v>
      </c>
      <c r="K1668" s="180">
        <v>148</v>
      </c>
      <c r="L1668" s="180">
        <v>0</v>
      </c>
      <c r="M1668" s="178">
        <v>599</v>
      </c>
    </row>
    <row r="1669" spans="2:14" ht="24.95" customHeight="1" x14ac:dyDescent="0.2">
      <c r="B1669" s="275" t="s">
        <v>100</v>
      </c>
      <c r="C1669" s="135" t="s">
        <v>60</v>
      </c>
      <c r="D1669" s="180">
        <v>3</v>
      </c>
      <c r="E1669" s="180">
        <v>0</v>
      </c>
      <c r="F1669" s="180">
        <v>0</v>
      </c>
      <c r="G1669" s="180">
        <v>0</v>
      </c>
      <c r="H1669" s="180">
        <v>1</v>
      </c>
      <c r="I1669" s="180">
        <v>0</v>
      </c>
      <c r="J1669" s="180">
        <v>0</v>
      </c>
      <c r="K1669" s="180">
        <v>1</v>
      </c>
      <c r="L1669" s="180">
        <v>0</v>
      </c>
      <c r="M1669" s="178">
        <v>5</v>
      </c>
    </row>
    <row r="1670" spans="2:14" ht="24.95" customHeight="1" x14ac:dyDescent="0.2">
      <c r="B1670" s="275"/>
      <c r="C1670" s="135" t="s">
        <v>29</v>
      </c>
      <c r="D1670" s="180">
        <v>61</v>
      </c>
      <c r="E1670" s="180">
        <v>0</v>
      </c>
      <c r="F1670" s="180">
        <v>0</v>
      </c>
      <c r="G1670" s="180">
        <v>0</v>
      </c>
      <c r="H1670" s="180">
        <v>8</v>
      </c>
      <c r="I1670" s="180">
        <v>0</v>
      </c>
      <c r="J1670" s="180">
        <v>0</v>
      </c>
      <c r="K1670" s="180">
        <v>28</v>
      </c>
      <c r="L1670" s="180">
        <v>0</v>
      </c>
      <c r="M1670" s="178">
        <v>97</v>
      </c>
    </row>
    <row r="1671" spans="2:14" ht="24.95" customHeight="1" x14ac:dyDescent="0.2">
      <c r="B1671" s="275" t="s">
        <v>101</v>
      </c>
      <c r="C1671" s="135" t="s">
        <v>60</v>
      </c>
      <c r="D1671" s="180">
        <v>0</v>
      </c>
      <c r="E1671" s="180">
        <v>0</v>
      </c>
      <c r="F1671" s="180">
        <v>1</v>
      </c>
      <c r="G1671" s="180">
        <v>0</v>
      </c>
      <c r="H1671" s="180">
        <v>2</v>
      </c>
      <c r="I1671" s="180">
        <v>0</v>
      </c>
      <c r="J1671" s="180">
        <v>0</v>
      </c>
      <c r="K1671" s="180">
        <v>1</v>
      </c>
      <c r="L1671" s="180">
        <v>0</v>
      </c>
      <c r="M1671" s="178">
        <v>4</v>
      </c>
    </row>
    <row r="1672" spans="2:14" ht="24.95" customHeight="1" x14ac:dyDescent="0.2">
      <c r="B1672" s="276"/>
      <c r="C1672" s="133" t="s">
        <v>29</v>
      </c>
      <c r="D1672" s="180">
        <v>0</v>
      </c>
      <c r="E1672" s="180">
        <v>0</v>
      </c>
      <c r="F1672" s="180">
        <v>18</v>
      </c>
      <c r="G1672" s="180">
        <v>0</v>
      </c>
      <c r="H1672" s="180">
        <v>10</v>
      </c>
      <c r="I1672" s="180">
        <v>0</v>
      </c>
      <c r="J1672" s="180">
        <v>0</v>
      </c>
      <c r="K1672" s="180">
        <v>4</v>
      </c>
      <c r="L1672" s="180">
        <v>0</v>
      </c>
      <c r="M1672" s="181">
        <v>32</v>
      </c>
    </row>
    <row r="1673" spans="2:14" ht="24.95" customHeight="1" x14ac:dyDescent="0.2">
      <c r="B1673" s="286" t="s">
        <v>14</v>
      </c>
      <c r="C1673" s="132" t="s">
        <v>60</v>
      </c>
      <c r="D1673" s="182">
        <v>100</v>
      </c>
      <c r="E1673" s="182">
        <v>64</v>
      </c>
      <c r="F1673" s="182">
        <v>70</v>
      </c>
      <c r="G1673" s="182">
        <v>16</v>
      </c>
      <c r="H1673" s="182">
        <v>134</v>
      </c>
      <c r="I1673" s="182">
        <v>61</v>
      </c>
      <c r="J1673" s="182">
        <v>43</v>
      </c>
      <c r="K1673" s="182">
        <v>57</v>
      </c>
      <c r="L1673" s="182">
        <v>35</v>
      </c>
      <c r="M1673" s="182">
        <v>580</v>
      </c>
    </row>
    <row r="1674" spans="2:14" ht="24.95" customHeight="1" x14ac:dyDescent="0.2">
      <c r="B1674" s="286"/>
      <c r="C1674" s="131" t="s">
        <v>29</v>
      </c>
      <c r="D1674" s="172">
        <v>1463</v>
      </c>
      <c r="E1674" s="172">
        <v>1234</v>
      </c>
      <c r="F1674" s="172">
        <v>1393</v>
      </c>
      <c r="G1674" s="172">
        <v>343</v>
      </c>
      <c r="H1674" s="172">
        <v>2092</v>
      </c>
      <c r="I1674" s="172">
        <v>1203</v>
      </c>
      <c r="J1674" s="172">
        <v>718</v>
      </c>
      <c r="K1674" s="172">
        <v>1153</v>
      </c>
      <c r="L1674" s="172">
        <v>587</v>
      </c>
      <c r="M1674" s="172">
        <v>10186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58" t="s">
        <v>107</v>
      </c>
      <c r="C1689" s="258"/>
      <c r="D1689" s="258"/>
      <c r="E1689" s="258"/>
      <c r="F1689" s="258"/>
      <c r="G1689" s="258"/>
      <c r="H1689" s="258"/>
      <c r="I1689" s="258"/>
      <c r="J1689" s="258"/>
      <c r="K1689" s="258"/>
      <c r="L1689" s="258"/>
      <c r="M1689" s="258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108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630</v>
      </c>
      <c r="D1692" s="180">
        <v>862</v>
      </c>
      <c r="E1692" s="180">
        <v>1241</v>
      </c>
      <c r="F1692" s="180">
        <v>356</v>
      </c>
      <c r="G1692" s="180">
        <v>758</v>
      </c>
      <c r="H1692" s="180">
        <v>551</v>
      </c>
      <c r="I1692" s="180">
        <v>357</v>
      </c>
      <c r="J1692" s="180">
        <v>924</v>
      </c>
      <c r="K1692" s="180">
        <v>373</v>
      </c>
      <c r="L1692" s="178">
        <v>6052</v>
      </c>
      <c r="N1692" s="35"/>
    </row>
    <row r="1693" spans="2:14" ht="24.95" customHeight="1" x14ac:dyDescent="0.2">
      <c r="B1693" s="110" t="s">
        <v>29</v>
      </c>
      <c r="C1693" s="177">
        <v>61847</v>
      </c>
      <c r="D1693" s="177">
        <v>73848</v>
      </c>
      <c r="E1693" s="177">
        <v>79475</v>
      </c>
      <c r="F1693" s="177">
        <v>30041</v>
      </c>
      <c r="G1693" s="177">
        <v>60844</v>
      </c>
      <c r="H1693" s="177">
        <v>60576</v>
      </c>
      <c r="I1693" s="177">
        <v>30821</v>
      </c>
      <c r="J1693" s="177">
        <v>98072</v>
      </c>
      <c r="K1693" s="177">
        <v>33374</v>
      </c>
      <c r="L1693" s="181">
        <v>528898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9" t="s">
        <v>87</v>
      </c>
      <c r="C1722" s="280"/>
      <c r="D1722" s="280"/>
      <c r="E1722" s="280"/>
      <c r="F1722" s="280"/>
      <c r="G1722" s="280"/>
      <c r="H1722" s="280"/>
      <c r="I1722" s="280"/>
      <c r="J1722" s="280"/>
      <c r="K1722" s="280"/>
      <c r="L1722" s="280"/>
      <c r="M1722" s="155"/>
    </row>
    <row r="1723" spans="1:13" ht="20.100000000000001" customHeight="1" thickBot="1" x14ac:dyDescent="0.25">
      <c r="B1723" s="281" t="s">
        <v>145</v>
      </c>
      <c r="C1723" s="282"/>
      <c r="D1723" s="282"/>
      <c r="E1723" s="282"/>
      <c r="F1723" s="282"/>
      <c r="G1723" s="282"/>
      <c r="H1723" s="282"/>
      <c r="I1723" s="282"/>
      <c r="J1723" s="282"/>
      <c r="K1723" s="282"/>
      <c r="L1723" s="282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83" t="s">
        <v>132</v>
      </c>
      <c r="C1728" s="284"/>
      <c r="D1728" s="285" t="s">
        <v>121</v>
      </c>
      <c r="E1728" s="285"/>
      <c r="F1728" s="285"/>
      <c r="G1728" s="285"/>
      <c r="H1728" s="285"/>
      <c r="I1728" s="285"/>
      <c r="J1728" s="285"/>
      <c r="K1728" s="285"/>
      <c r="L1728" s="285"/>
      <c r="M1728" s="114"/>
    </row>
    <row r="1729" spans="1:15" s="111" customFormat="1" ht="20.100000000000001" customHeight="1" x14ac:dyDescent="0.2">
      <c r="A1729" s="114"/>
      <c r="B1729" s="283"/>
      <c r="C1729" s="284"/>
      <c r="D1729" s="285"/>
      <c r="E1729" s="285"/>
      <c r="F1729" s="285"/>
      <c r="G1729" s="285"/>
      <c r="H1729" s="285"/>
      <c r="I1729" s="285"/>
      <c r="J1729" s="285"/>
      <c r="K1729" s="285"/>
      <c r="L1729" s="285"/>
      <c r="M1729" s="114"/>
    </row>
    <row r="1730" spans="1:15" s="111" customFormat="1" ht="20.100000000000001" customHeight="1" x14ac:dyDescent="0.2">
      <c r="A1730" s="114"/>
      <c r="B1730" s="283" t="s">
        <v>133</v>
      </c>
      <c r="C1730" s="284"/>
      <c r="D1730" s="285" t="s">
        <v>122</v>
      </c>
      <c r="E1730" s="285"/>
      <c r="F1730" s="285"/>
      <c r="G1730" s="285"/>
      <c r="H1730" s="285"/>
      <c r="I1730" s="285"/>
      <c r="J1730" s="285"/>
      <c r="K1730" s="285"/>
      <c r="L1730" s="285"/>
      <c r="M1730" s="114"/>
    </row>
    <row r="1731" spans="1:15" ht="20.100000000000001" customHeight="1" x14ac:dyDescent="0.2">
      <c r="A1731" s="113"/>
      <c r="B1731" s="283"/>
      <c r="C1731" s="284"/>
      <c r="D1731" s="285"/>
      <c r="E1731" s="285"/>
      <c r="F1731" s="285"/>
      <c r="G1731" s="285"/>
      <c r="H1731" s="285"/>
      <c r="I1731" s="285"/>
      <c r="J1731" s="285"/>
      <c r="K1731" s="285"/>
      <c r="L1731" s="285"/>
      <c r="M1731" s="114"/>
    </row>
    <row r="1732" spans="1:15" ht="20.100000000000001" customHeight="1" x14ac:dyDescent="0.2">
      <c r="A1732" s="113"/>
      <c r="B1732" s="283" t="s">
        <v>134</v>
      </c>
      <c r="C1732" s="284"/>
      <c r="D1732" s="285" t="s">
        <v>123</v>
      </c>
      <c r="E1732" s="285"/>
      <c r="F1732" s="285"/>
      <c r="G1732" s="285"/>
      <c r="H1732" s="285"/>
      <c r="I1732" s="285"/>
      <c r="J1732" s="285"/>
      <c r="K1732" s="285"/>
      <c r="L1732" s="285"/>
      <c r="M1732" s="114"/>
    </row>
    <row r="1733" spans="1:15" s="111" customFormat="1" ht="20.100000000000001" customHeight="1" x14ac:dyDescent="0.2">
      <c r="A1733" s="114"/>
      <c r="B1733" s="283"/>
      <c r="C1733" s="284"/>
      <c r="D1733" s="285"/>
      <c r="E1733" s="285"/>
      <c r="F1733" s="285"/>
      <c r="G1733" s="285"/>
      <c r="H1733" s="285"/>
      <c r="I1733" s="285"/>
      <c r="J1733" s="285"/>
      <c r="K1733" s="285"/>
      <c r="L1733" s="285"/>
      <c r="M1733" s="114"/>
    </row>
    <row r="1734" spans="1:15" s="111" customFormat="1" ht="20.100000000000001" customHeight="1" x14ac:dyDescent="0.2">
      <c r="A1734" s="114"/>
      <c r="B1734" s="283" t="s">
        <v>3</v>
      </c>
      <c r="C1734" s="284"/>
      <c r="D1734" s="285" t="s">
        <v>124</v>
      </c>
      <c r="E1734" s="285"/>
      <c r="F1734" s="285"/>
      <c r="G1734" s="285"/>
      <c r="H1734" s="285"/>
      <c r="I1734" s="285"/>
      <c r="J1734" s="285"/>
      <c r="K1734" s="285"/>
      <c r="L1734" s="285"/>
      <c r="M1734" s="114"/>
    </row>
    <row r="1735" spans="1:15" s="111" customFormat="1" ht="20.100000000000001" customHeight="1" x14ac:dyDescent="0.2">
      <c r="A1735" s="114"/>
      <c r="B1735" s="283"/>
      <c r="C1735" s="284"/>
      <c r="D1735" s="285"/>
      <c r="E1735" s="285"/>
      <c r="F1735" s="285"/>
      <c r="G1735" s="285"/>
      <c r="H1735" s="285"/>
      <c r="I1735" s="285"/>
      <c r="J1735" s="285"/>
      <c r="K1735" s="285"/>
      <c r="L1735" s="285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117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77" t="s">
        <v>135</v>
      </c>
      <c r="C1741" s="278"/>
      <c r="D1741" s="285" t="s">
        <v>125</v>
      </c>
      <c r="E1741" s="285"/>
      <c r="F1741" s="285"/>
      <c r="G1741" s="285"/>
      <c r="H1741" s="285"/>
      <c r="I1741" s="285"/>
      <c r="J1741" s="285"/>
      <c r="K1741" s="285"/>
      <c r="L1741" s="285"/>
      <c r="M1741" s="152"/>
    </row>
    <row r="1742" spans="1:15" s="111" customFormat="1" ht="20.100000000000001" customHeight="1" x14ac:dyDescent="0.2">
      <c r="B1742" s="277"/>
      <c r="C1742" s="278"/>
      <c r="D1742" s="285"/>
      <c r="E1742" s="285"/>
      <c r="F1742" s="285"/>
      <c r="G1742" s="285"/>
      <c r="H1742" s="285"/>
      <c r="I1742" s="285"/>
      <c r="J1742" s="285"/>
      <c r="K1742" s="285"/>
      <c r="L1742" s="285"/>
      <c r="M1742" s="152"/>
    </row>
    <row r="1743" spans="1:15" ht="20.100000000000001" customHeight="1" x14ac:dyDescent="0.2">
      <c r="B1743" s="277" t="s">
        <v>136</v>
      </c>
      <c r="C1743" s="278"/>
      <c r="D1743" s="271" t="s">
        <v>126</v>
      </c>
      <c r="E1743" s="271"/>
      <c r="F1743" s="271"/>
      <c r="G1743" s="271"/>
      <c r="H1743" s="271"/>
      <c r="I1743" s="271"/>
      <c r="J1743" s="271"/>
      <c r="K1743" s="271"/>
      <c r="L1743" s="271"/>
      <c r="M1743" s="272"/>
      <c r="N1743" s="111"/>
      <c r="O1743" s="111"/>
    </row>
    <row r="1744" spans="1:15" ht="20.100000000000001" customHeight="1" x14ac:dyDescent="0.2">
      <c r="B1744" s="277"/>
      <c r="C1744" s="278"/>
      <c r="D1744" s="271"/>
      <c r="E1744" s="271"/>
      <c r="F1744" s="271"/>
      <c r="G1744" s="271"/>
      <c r="H1744" s="271"/>
      <c r="I1744" s="271"/>
      <c r="J1744" s="271"/>
      <c r="K1744" s="271"/>
      <c r="L1744" s="271"/>
      <c r="M1744" s="272"/>
      <c r="N1744" s="111"/>
      <c r="O1744" s="111"/>
    </row>
    <row r="1745" spans="2:15" ht="20.100000000000001" customHeight="1" x14ac:dyDescent="0.2">
      <c r="B1745" s="277" t="s">
        <v>137</v>
      </c>
      <c r="C1745" s="278"/>
      <c r="D1745" s="271" t="s">
        <v>127</v>
      </c>
      <c r="E1745" s="271"/>
      <c r="F1745" s="271"/>
      <c r="G1745" s="271"/>
      <c r="H1745" s="271"/>
      <c r="I1745" s="271"/>
      <c r="J1745" s="271"/>
      <c r="K1745" s="271"/>
      <c r="L1745" s="271"/>
      <c r="M1745" s="152"/>
      <c r="N1745" s="111"/>
      <c r="O1745" s="111"/>
    </row>
    <row r="1746" spans="2:15" ht="20.100000000000001" customHeight="1" x14ac:dyDescent="0.2">
      <c r="B1746" s="277"/>
      <c r="C1746" s="278"/>
      <c r="D1746" s="271"/>
      <c r="E1746" s="271"/>
      <c r="F1746" s="271"/>
      <c r="G1746" s="271"/>
      <c r="H1746" s="271"/>
      <c r="I1746" s="271"/>
      <c r="J1746" s="271"/>
      <c r="K1746" s="271"/>
      <c r="L1746" s="271"/>
      <c r="M1746" s="152"/>
      <c r="N1746" s="111"/>
      <c r="O1746" s="111"/>
    </row>
    <row r="1747" spans="2:15" ht="20.100000000000001" customHeight="1" x14ac:dyDescent="0.2">
      <c r="B1747" s="277" t="s">
        <v>138</v>
      </c>
      <c r="C1747" s="278"/>
      <c r="D1747" s="271" t="s">
        <v>128</v>
      </c>
      <c r="E1747" s="271"/>
      <c r="F1747" s="271"/>
      <c r="G1747" s="271"/>
      <c r="H1747" s="271"/>
      <c r="I1747" s="271"/>
      <c r="J1747" s="271"/>
      <c r="K1747" s="271"/>
      <c r="L1747" s="271"/>
      <c r="M1747" s="152"/>
      <c r="N1747" s="111"/>
      <c r="O1747" s="111"/>
    </row>
    <row r="1748" spans="2:15" ht="20.100000000000001" customHeight="1" x14ac:dyDescent="0.2">
      <c r="B1748" s="277"/>
      <c r="C1748" s="278"/>
      <c r="D1748" s="271"/>
      <c r="E1748" s="271"/>
      <c r="F1748" s="271"/>
      <c r="G1748" s="271"/>
      <c r="H1748" s="271"/>
      <c r="I1748" s="271"/>
      <c r="J1748" s="271"/>
      <c r="K1748" s="271"/>
      <c r="L1748" s="271"/>
      <c r="M1748" s="152"/>
      <c r="N1748" s="111"/>
      <c r="O1748" s="111"/>
    </row>
    <row r="1749" spans="2:15" ht="20.100000000000001" customHeight="1" x14ac:dyDescent="0.2">
      <c r="B1749" s="277" t="s">
        <v>139</v>
      </c>
      <c r="C1749" s="278"/>
      <c r="D1749" s="271" t="s">
        <v>129</v>
      </c>
      <c r="E1749" s="271"/>
      <c r="F1749" s="271"/>
      <c r="G1749" s="271"/>
      <c r="H1749" s="271"/>
      <c r="I1749" s="271"/>
      <c r="J1749" s="271"/>
      <c r="K1749" s="271"/>
      <c r="L1749" s="271"/>
      <c r="M1749" s="152"/>
      <c r="N1749" s="111"/>
      <c r="O1749" s="111"/>
    </row>
    <row r="1750" spans="2:15" ht="20.100000000000001" customHeight="1" x14ac:dyDescent="0.2">
      <c r="B1750" s="277"/>
      <c r="C1750" s="278"/>
      <c r="D1750" s="271"/>
      <c r="E1750" s="271"/>
      <c r="F1750" s="271"/>
      <c r="G1750" s="271"/>
      <c r="H1750" s="271"/>
      <c r="I1750" s="271"/>
      <c r="J1750" s="271"/>
      <c r="K1750" s="271"/>
      <c r="L1750" s="271"/>
      <c r="M1750" s="152"/>
      <c r="N1750" s="111"/>
      <c r="O1750" s="111"/>
    </row>
    <row r="1751" spans="2:15" ht="20.100000000000001" customHeight="1" x14ac:dyDescent="0.2">
      <c r="B1751" s="277" t="s">
        <v>140</v>
      </c>
      <c r="C1751" s="278"/>
      <c r="D1751" s="271" t="s">
        <v>130</v>
      </c>
      <c r="E1751" s="271"/>
      <c r="F1751" s="271"/>
      <c r="G1751" s="271"/>
      <c r="H1751" s="271"/>
      <c r="I1751" s="271"/>
      <c r="J1751" s="271"/>
      <c r="K1751" s="271"/>
      <c r="L1751" s="271"/>
      <c r="M1751" s="152"/>
      <c r="N1751" s="111"/>
      <c r="O1751" s="111"/>
    </row>
    <row r="1752" spans="2:15" ht="20.100000000000001" customHeight="1" x14ac:dyDescent="0.2">
      <c r="B1752" s="277"/>
      <c r="C1752" s="278"/>
      <c r="D1752" s="271"/>
      <c r="E1752" s="271"/>
      <c r="F1752" s="271"/>
      <c r="G1752" s="271"/>
      <c r="H1752" s="271"/>
      <c r="I1752" s="271"/>
      <c r="J1752" s="271"/>
      <c r="K1752" s="271"/>
      <c r="L1752" s="271"/>
      <c r="M1752" s="152"/>
      <c r="N1752" s="111"/>
      <c r="O1752" s="111"/>
    </row>
    <row r="1753" spans="2:15" ht="20.100000000000001" customHeight="1" x14ac:dyDescent="0.2">
      <c r="B1753" s="277" t="s">
        <v>141</v>
      </c>
      <c r="C1753" s="278"/>
      <c r="D1753" s="271" t="s">
        <v>131</v>
      </c>
      <c r="E1753" s="271"/>
      <c r="F1753" s="271"/>
      <c r="G1753" s="271"/>
      <c r="H1753" s="271"/>
      <c r="I1753" s="271"/>
      <c r="J1753" s="271"/>
      <c r="K1753" s="271"/>
      <c r="L1753" s="271"/>
      <c r="M1753" s="272"/>
    </row>
    <row r="1754" spans="2:15" ht="20.100000000000001" customHeight="1" thickBot="1" x14ac:dyDescent="0.25">
      <c r="B1754" s="288"/>
      <c r="C1754" s="289"/>
      <c r="D1754" s="273"/>
      <c r="E1754" s="273"/>
      <c r="F1754" s="273"/>
      <c r="G1754" s="273"/>
      <c r="H1754" s="273"/>
      <c r="I1754" s="273"/>
      <c r="J1754" s="273"/>
      <c r="K1754" s="273"/>
      <c r="L1754" s="273"/>
      <c r="M1754" s="274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120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24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</row>
    <row r="1825" spans="2:13" ht="20.100000000000001" customHeight="1" x14ac:dyDescent="0.2"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19.5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31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31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20.100000000000001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144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6" stopIfTrue="1" operator="greaterThanOrEqual">
      <formula>0</formula>
    </cfRule>
    <cfRule type="cellIs" dxfId="107" priority="35" stopIfTrue="1" operator="less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8" stopIfTrue="1" operator="greaterThanOrEqual">
      <formula>0</formula>
    </cfRule>
    <cfRule type="cellIs" dxfId="103" priority="27" stopIfTrue="1" operator="lessThanOrEqual">
      <formula>0</formula>
    </cfRule>
  </conditionalFormatting>
  <conditionalFormatting sqref="C1076 E1076 G1076">
    <cfRule type="cellIs" dxfId="102" priority="24" stopIfTrue="1" operator="greaterThanOrEqual">
      <formula>0</formula>
    </cfRule>
    <cfRule type="cellIs" dxfId="101" priority="23" stopIfTrue="1" operator="less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2" stopIfTrue="1" operator="greaterThanOrEqual">
      <formula>0</formula>
    </cfRule>
    <cfRule type="cellIs" dxfId="95" priority="11" stopIfTrue="1" operator="lessThanOrEqual">
      <formula>0</formula>
    </cfRule>
  </conditionalFormatting>
  <conditionalFormatting sqref="C1325 E1325 G1325">
    <cfRule type="cellIs" dxfId="94" priority="8" stopIfTrue="1" operator="greaterThanOrEqual">
      <formula>0</formula>
    </cfRule>
    <cfRule type="cellIs" dxfId="93" priority="7" stopIfTrue="1" operator="lessThanOrEqual">
      <formula>0</formula>
    </cfRule>
  </conditionalFormatting>
  <conditionalFormatting sqref="C1357 E1357:H1357">
    <cfRule type="cellIs" dxfId="92" priority="4" stopIfTrue="1" operator="greaterThanOrEqual">
      <formula>0</formula>
    </cfRule>
    <cfRule type="cellIs" dxfId="91" priority="3" stopIfTrue="1" operator="less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2" stopIfTrue="1" operator="greaterThanOrEqual">
      <formula>0</formula>
    </cfRule>
    <cfRule type="cellIs" dxfId="87" priority="291" stopIfTrue="1" operator="less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6" stopIfTrue="1" operator="greaterThanOrEqual">
      <formula>0</formula>
    </cfRule>
    <cfRule type="cellIs" dxfId="81" priority="345" stopIfTrue="1" operator="lessThanOrEqual">
      <formula>0</formula>
    </cfRule>
  </conditionalFormatting>
  <conditionalFormatting sqref="C985:E991">
    <cfRule type="cellIs" dxfId="80" priority="332" stopIfTrue="1" operator="greaterThanOrEqual">
      <formula>0</formula>
    </cfRule>
    <cfRule type="cellIs" dxfId="79" priority="331" stopIfTrue="1" operator="lessThanOrEqual">
      <formula>0</formula>
    </cfRule>
  </conditionalFormatting>
  <conditionalFormatting sqref="C1110:E1116">
    <cfRule type="cellIs" dxfId="78" priority="324" stopIfTrue="1" operator="greaterThanOrEqual">
      <formula>0</formula>
    </cfRule>
    <cfRule type="cellIs" dxfId="77" priority="323" stopIfTrue="1" operator="lessThanOrEqual">
      <formula>0</formula>
    </cfRule>
  </conditionalFormatting>
  <conditionalFormatting sqref="C361:H369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4" stopIfTrue="1" operator="greaterThanOrEqual">
      <formula>0</formula>
    </cfRule>
    <cfRule type="cellIs" dxfId="73" priority="393" stopIfTrue="1" operator="lessThanOrEqual">
      <formula>0</formula>
    </cfRule>
  </conditionalFormatting>
  <conditionalFormatting sqref="C610:H618">
    <cfRule type="cellIs" dxfId="72" priority="266" stopIfTrue="1" operator="greaterThanOrEqual">
      <formula>0</formula>
    </cfRule>
    <cfRule type="cellIs" dxfId="71" priority="265" stopIfTrue="1" operator="lessThanOrEqual">
      <formula>0</formula>
    </cfRule>
  </conditionalFormatting>
  <conditionalFormatting sqref="C735:H743">
    <cfRule type="cellIs" dxfId="70" priority="252" stopIfTrue="1" operator="greaterThanOrEqual">
      <formula>0</formula>
    </cfRule>
    <cfRule type="cellIs" dxfId="69" priority="251" stopIfTrue="1" operator="less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2" stopIfTrue="1" operator="greaterThanOrEqual">
      <formula>0</formula>
    </cfRule>
    <cfRule type="cellIs" dxfId="65" priority="171" stopIfTrue="1" operator="less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60" stopIfTrue="1" operator="greaterThanOrEqual">
      <formula>0</formula>
    </cfRule>
    <cfRule type="cellIs" dxfId="61" priority="59" stopIfTrue="1" operator="less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2" stopIfTrue="1" operator="greaterThanOrEqual">
      <formula>0</formula>
    </cfRule>
    <cfRule type="cellIs" dxfId="43" priority="21" stopIfTrue="1" operator="less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4" stopIfTrue="1" operator="greaterThanOrEqual">
      <formula>0</formula>
    </cfRule>
    <cfRule type="cellIs" dxfId="39" priority="13" stopIfTrue="1" operator="less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6" stopIfTrue="1" operator="greaterThanOrEqual">
      <formula>0</formula>
    </cfRule>
    <cfRule type="cellIs" dxfId="35" priority="5" stopIfTrue="1" operator="less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380:L385 C453:L476 C513:L537 B891:L894">
    <cfRule type="cellIs" dxfId="30" priority="183" stopIfTrue="1" operator="lessThanOrEqual">
      <formula>0</formula>
    </cfRule>
    <cfRule type="cellIs" dxfId="29" priority="184" stopIfTrue="1" operator="greaterThanOrEqual">
      <formula>0</formula>
    </cfRule>
  </conditionalFormatting>
  <conditionalFormatting sqref="C405:L407">
    <cfRule type="cellIs" dxfId="28" priority="66" stopIfTrue="1" operator="greaterThanOrEqual">
      <formula>0</formula>
    </cfRule>
    <cfRule type="cellIs" dxfId="27" priority="65" stopIfTrue="1" operator="lessThanOrEqual">
      <formula>0</formula>
    </cfRule>
  </conditionalFormatting>
  <conditionalFormatting sqref="C448:L451">
    <cfRule type="cellIs" dxfId="26" priority="61" stopIfTrue="1" operator="lessThanOrEqual">
      <formula>0</formula>
    </cfRule>
    <cfRule type="cellIs" dxfId="25" priority="62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4" stopIfTrue="1" operator="greaterThanOrEqual">
      <formula>0</formula>
    </cfRule>
    <cfRule type="cellIs" dxfId="16" priority="223" stopIfTrue="1" operator="lessThanOrEqual">
      <formula>0</formula>
    </cfRule>
  </conditionalFormatting>
  <conditionalFormatting sqref="I855:L866">
    <cfRule type="cellIs" dxfId="15" priority="222" stopIfTrue="1" operator="greaterThanOrEqual">
      <formula>0</formula>
    </cfRule>
    <cfRule type="cellIs" dxfId="14" priority="221" stopIfTrue="1" operator="lessThanOrEqual">
      <formula>0</formula>
    </cfRule>
  </conditionalFormatting>
  <conditionalFormatting sqref="I947:L958">
    <cfRule type="cellIs" dxfId="13" priority="220" stopIfTrue="1" operator="greaterThanOrEqual">
      <formula>0</formula>
    </cfRule>
    <cfRule type="cellIs" dxfId="12" priority="219" stopIfTrue="1" operator="less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6" stopIfTrue="1" operator="greaterThanOrEqual">
      <formula>0</formula>
    </cfRule>
    <cfRule type="cellIs" dxfId="8" priority="215" stopIfTrue="1" operator="lessThanOrEqual">
      <formula>0</formula>
    </cfRule>
  </conditionalFormatting>
  <conditionalFormatting sqref="I1105:L1116">
    <cfRule type="cellIs" dxfId="7" priority="214" stopIfTrue="1" operator="greaterThanOrEqual">
      <formula>0</formula>
    </cfRule>
    <cfRule type="cellIs" dxfId="6" priority="213" stopIfTrue="1" operator="lessThanOrEqual">
      <formula>0</formula>
    </cfRule>
  </conditionalFormatting>
  <conditionalFormatting sqref="I1197:L1201">
    <cfRule type="cellIs" dxfId="5" priority="212" stopIfTrue="1" operator="greaterThanOrEqual">
      <formula>0</formula>
    </cfRule>
    <cfRule type="cellIs" dxfId="4" priority="211" stopIfTrue="1" operator="less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NOVIEMBRE 2024</vt:lpstr>
      <vt:lpstr>'NOVIEMBRE 2024'!Área_de_impresión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2024-12-13T08:28:47Z</cp:lastPrinted>
  <dcterms:created xsi:type="dcterms:W3CDTF">2011-10-19T11:12:35Z</dcterms:created>
  <dcterms:modified xsi:type="dcterms:W3CDTF">2024-12-16T11:42:36Z</dcterms:modified>
</cp:coreProperties>
</file>