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4\BOLETINES\10.- OCTUBRE\"/>
    </mc:Choice>
  </mc:AlternateContent>
  <xr:revisionPtr revIDLastSave="0" documentId="13_ncr:1_{84662547-8174-4604-9E1B-323CA45D0D8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CTUBRE 2024" sheetId="4" r:id="rId1"/>
  </sheets>
  <externalReferences>
    <externalReference r:id="rId2"/>
  </externalReferences>
  <definedNames>
    <definedName name="_xlnm._FilterDatabase" localSheetId="0" hidden="1">'OCTUBRE 2024'!#REF!</definedName>
    <definedName name="_xlnm.Print_Area" localSheetId="0">'OCTUBRE 2024'!$A$1:$M$1871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431" i="4" l="1"/>
  <c r="E1432" i="4"/>
  <c r="F1426" i="4" l="1"/>
  <c r="F1424" i="4"/>
  <c r="F1422" i="4"/>
  <c r="F1421" i="4"/>
  <c r="F1420" i="4"/>
  <c r="F1419" i="4"/>
  <c r="F1430" i="4" l="1"/>
  <c r="F1425" i="4"/>
  <c r="F1429" i="4"/>
  <c r="F1427" i="4"/>
  <c r="F1428" i="4"/>
  <c r="F1432" i="4" s="1"/>
  <c r="F1423" i="4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2" i="4" l="1"/>
  <c r="G1431" i="4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<sst xmlns="http://schemas.openxmlformats.org/spreadsheetml/2006/main" count="796" uniqueCount="177">
  <si>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</si>
  <si>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</si>
  <si>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</si>
  <si>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</si>
  <si>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</si>
  <si>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</si>
  <si>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</si>
  <si>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</si>
  <si>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</si>
  <si>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</si>
  <si>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</si>
  <si>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</si>
  <si>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</si>
  <si>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</si>
  <si>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</si>
  <si>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</si>
  <si>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</si>
  <si>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</si>
  <si>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</si>
  <si>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</si>
  <si>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</si>
  <si>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</si>
  <si>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</si>
  <si>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</si>
  <si>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</si>
  <si>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</si>
  <si>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</si>
  <si>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</si>
  <si>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</si>
  <si>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</si>
  <si>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</si>
  <si>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</si>
  <si>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</si>
  <si>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</si>
  <si>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</si>
  <si>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</si>
  <si>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</si>
  <si>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</si>
  <si>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</si>
  <si>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</si>
  <si>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</si>
  <si>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</si>
  <si>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</si>
  <si>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</si>
  <si>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</si>
  <si>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</si>
  <si>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</si>
  <si>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</si>
  <si>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</si>
  <si>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</si>
  <si>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</si>
  <si>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</si>
  <si>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</si>
  <si>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</si>
  <si>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</si>
  <si>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</si>
  <si>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</si>
  <si>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</si>
  <si>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</si>
  <si>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</si>
  <si>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</si>
  <si>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</si>
  <si>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</si>
  <si>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</si>
  <si>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</si>
  <si>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</si>
  <si>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</si>
  <si>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</si>
  <si>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</si>
  <si>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</si>
  <si>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</si>
  <si>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</si>
  <si>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</si>
  <si>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</si>
  <si>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</si>
  <si>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</si>
  <si>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</si>
  <si>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5.- ALBERGUES</t>
  </si>
  <si>
    <t>2.- HOTELES, HOSTALES Y PENSIONES</t>
  </si>
  <si>
    <t>4.- ALOJAMIENTOS DE TURISMO RURAL</t>
  </si>
  <si>
    <t>2.- ALOJAMIENTOS HOTELEROS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</si>
  <si>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</si>
  <si>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</si>
  <si>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</si>
  <si>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</si>
  <si>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</si>
  <si>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</si>
  <si>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</si>
  <si>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6.- VIVIENDAS DE USO TURÍSTICO</t>
  </si>
  <si>
    <t>VIVIENDAS DE USO TURÍSTICO</t>
  </si>
  <si>
    <t>7.- APARTAMENTOS TURÍSTICOS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</si>
  <si>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</si>
  <si>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</si>
  <si>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</si>
  <si>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</si>
  <si>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</si>
  <si>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</si>
  <si>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</si>
  <si>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</si>
  <si>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</si>
  <si>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</si>
  <si>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</si>
  <si>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</si>
  <si>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</si>
  <si>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</si>
  <si>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</si>
  <si>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</si>
  <si>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</si>
  <si>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</si>
  <si>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</si>
  <si>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</si>
  <si>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</si>
  <si>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</si>
  <si>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</si>
  <si>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</si>
  <si>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</si>
  <si>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</si>
  <si>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</si>
  <si>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</si>
  <si>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</si>
  <si>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</si>
  <si>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</si>
  <si>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</si>
  <si>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</si>
  <si>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</si>
  <si>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</si>
  <si>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</si>
  <si>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</si>
  <si>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</si>
  <si>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</si>
  <si>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</si>
  <si>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</si>
  <si>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</si>
  <si>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</si>
  <si>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</si>
  <si>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</si>
  <si>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</si>
  <si>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</si>
  <si>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</si>
  <si>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</si>
  <si>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</si>
  <si>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</si>
  <si>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</si>
  <si>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</si>
  <si>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Plan Estadístico de Castilla y León 2022-2025: Operación Estadística nº 07012</t>
  </si>
  <si>
    <t>www.turismocastillayleon.com (Banner: Espacio para profesionales &gt; Estudios y Estadísticas)</t>
  </si>
  <si>
    <t>AÑO 2023</t>
  </si>
  <si>
    <t>AÑO 2024</t>
  </si>
  <si>
    <t>OCTUBRE 2024</t>
  </si>
  <si>
    <t>1B.- COMPARACIONES OCTUBRE 2023 Y OCTUBRE 2024</t>
  </si>
  <si>
    <t>1C.- COMPARACIONES DE DATOS ACUMULADOS DE ENERO - OCTUBRE 2023 - 2024</t>
  </si>
  <si>
    <t>ENERO - OCTUBRE 2023</t>
  </si>
  <si>
    <t>ENERO - OCTUBRE 2024</t>
  </si>
  <si>
    <t>2B.- COMPARACIONES OCTUBRE 2023 Y OCTUBRE 2024</t>
  </si>
  <si>
    <t>2C.- COMPARACIONES DE DATOS ACUMULADOS DE ENERO - OCTUBRE 2023 - 2024</t>
  </si>
  <si>
    <t>3B.- COMPARACIONES OCTUBRE 2023 Y OCTUBRE 2024</t>
  </si>
  <si>
    <t>3C.- COMPARACIONES DE DATOS ACUMULADOS DE ENERO - OCTUBRE 2023 - 2024</t>
  </si>
  <si>
    <t>4B.- COMPARACIONES OCTUBRE 2023 Y OCTUBRE 2024</t>
  </si>
  <si>
    <t>4C.- COMPARACIONES DE DATOS ACUMULADOS DE ENERO - OCTUBRE 2023 - 2024</t>
  </si>
  <si>
    <t>5B.- COMPARACIONES OCTUBRE 2023 Y OCTUBRE 2024</t>
  </si>
  <si>
    <t>5C.- COMPARACIONES DE DATOS ACUMULADOS DE ENERO - OCTUBRE 2023 - 2024</t>
  </si>
  <si>
    <t>6B.- COMPARACIONES OCTUBRE 2023 Y OCTUBRE 2024</t>
  </si>
  <si>
    <t>6C.- COMPARACIONES DE DATOS ACUMULADOS DE ENERO - OCTUBRE 2023 - 2024</t>
  </si>
  <si>
    <t>7B.- COMPARACIONES OCTUBRE 2023 Y OCTUBRE 2024</t>
  </si>
  <si>
    <t>7C.- COMPARACIONES DE DATOS ACUMULADOS DE ENERO - OCTUBRE 2023 - 2024</t>
  </si>
  <si>
    <t>8B.- COMPARACIONES OCTUBRE 2023 Y OCTUBRE 2024</t>
  </si>
  <si>
    <t>8C.- COMPARACIONES DE DATOS ACUMULADOS DE ENERO - OCTUBRE 2023 - 2024</t>
  </si>
  <si>
    <t>OCTUBRE</t>
  </si>
  <si>
    <t>OCTUBRE 2023</t>
  </si>
  <si>
    <t>7A.- DATOS POR PROVINCIAS</t>
  </si>
  <si>
    <t>8A.- DATOS POR PROVINCIAS</t>
  </si>
  <si>
    <t>1A.- DATOS POR PROVINCIAS</t>
  </si>
  <si>
    <t>2A.- DATOS POR PROVINCIAS</t>
  </si>
  <si>
    <t>3A.- DATOS POR PROVINCIAS</t>
  </si>
  <si>
    <t>4A.- DATOS POR PROVINCIAS</t>
  </si>
  <si>
    <t>5A.- DATOS POR PROVINCIAS</t>
  </si>
  <si>
    <t>6A.- DATOS POR PROVINCIAS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</si>
</sst>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8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1"/>
      <color rgb="FF595959"/>
      <name val="Arial"/>
    </font>
    <font>
      <b/>
      <sz val="11"/>
      <color rgb="FFFFFFFF"/>
      <name val="Arial"/>
    </font>
    <font>
      <b/>
      <sz val="10"/>
      <color rgb="FF595959"/>
      <name val="Arial"/>
    </font>
    <font>
      <sz val="10"/>
      <color rgb="FF595959"/>
      <name val="Arial"/>
    </font>
    <font>
      <b/>
      <sz val="9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sz val="10"/>
      <color rgb="FF000000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  <xf numFmtId="0" fontId="82" fillId="0" borderId="0"/>
  </cellStyleXfs>
  <cellXfs count="292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50" fillId="12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21" xfId="0" applyNumberFormat="1" applyFont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73" fillId="0" borderId="21" xfId="0" applyNumberFormat="1" applyFont="1" applyBorder="1" applyAlignment="1">
      <alignment horizontal="right" vertical="center"/>
    </xf>
    <xf numFmtId="3" fontId="73" fillId="0" borderId="0" xfId="0" applyNumberFormat="1" applyFont="1" applyAlignment="1">
      <alignment horizontal="right" vertical="center"/>
    </xf>
    <xf numFmtId="3" fontId="74" fillId="14" borderId="22" xfId="0" applyNumberFormat="1" applyFont="1" applyFill="1" applyBorder="1" applyAlignment="1">
      <alignment horizontal="right" vertical="center"/>
    </xf>
    <xf numFmtId="10" fontId="74" fillId="14" borderId="22" xfId="0" applyNumberFormat="1" applyFont="1" applyFill="1" applyBorder="1" applyAlignment="1">
      <alignment horizontal="right" vertical="center"/>
    </xf>
    <xf numFmtId="2" fontId="74" fillId="14" borderId="20" xfId="0" applyNumberFormat="1" applyFont="1" applyFill="1" applyBorder="1" applyAlignment="1">
      <alignment horizontal="right" vertical="center"/>
    </xf>
    <xf numFmtId="3" fontId="75" fillId="15" borderId="20" xfId="0" applyNumberFormat="1" applyFont="1" applyFill="1" applyBorder="1" applyAlignment="1">
      <alignment horizontal="center" vertical="center"/>
    </xf>
    <xf numFmtId="3" fontId="76" fillId="13" borderId="0" xfId="0" applyNumberFormat="1" applyFont="1" applyFill="1" applyAlignment="1">
      <alignment horizontal="center" vertical="center"/>
    </xf>
    <xf numFmtId="3" fontId="75" fillId="13" borderId="0" xfId="0" applyNumberFormat="1" applyFont="1" applyFill="1" applyAlignment="1">
      <alignment horizontal="center" vertical="center"/>
    </xf>
    <xf numFmtId="3" fontId="76" fillId="13" borderId="20" xfId="0" applyNumberFormat="1" applyFont="1" applyFill="1" applyBorder="1" applyAlignment="1">
      <alignment horizontal="center" vertical="center"/>
    </xf>
    <xf numFmtId="3" fontId="75" fillId="13" borderId="20" xfId="0" applyNumberFormat="1" applyFont="1" applyFill="1" applyBorder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10" fontId="75" fillId="15" borderId="22" xfId="0" applyNumberFormat="1" applyFont="1" applyFill="1" applyBorder="1" applyAlignment="1">
      <alignment horizontal="center" vertical="center"/>
    </xf>
    <xf numFmtId="2" fontId="75" fillId="15" borderId="20" xfId="0" applyNumberFormat="1" applyFont="1" applyFill="1" applyBorder="1" applyAlignment="1">
      <alignment horizontal="center" vertical="center"/>
    </xf>
    <xf numFmtId="4" fontId="76" fillId="13" borderId="0" xfId="0" applyNumberFormat="1" applyFont="1" applyFill="1" applyAlignment="1">
      <alignment horizontal="center" vertical="center"/>
    </xf>
    <xf numFmtId="4" fontId="75" fillId="13" borderId="0" xfId="0" applyNumberFormat="1" applyFont="1" applyFill="1" applyAlignment="1">
      <alignment horizontal="center" vertical="center"/>
    </xf>
    <xf numFmtId="4" fontId="76" fillId="13" borderId="20" xfId="0" applyNumberFormat="1" applyFont="1" applyFill="1" applyBorder="1" applyAlignment="1">
      <alignment horizontal="center" vertical="center"/>
    </xf>
    <xf numFmtId="4" fontId="75" fillId="13" borderId="20" xfId="0" applyNumberFormat="1" applyFont="1" applyFill="1" applyBorder="1" applyAlignment="1">
      <alignment horizontal="center" vertical="center"/>
    </xf>
    <xf numFmtId="49" fontId="77" fillId="0" borderId="0" xfId="0" applyNumberFormat="1" applyFont="1" applyAlignment="1">
      <alignment vertical="center"/>
    </xf>
    <xf numFmtId="3" fontId="76" fillId="0" borderId="21" xfId="0" applyNumberFormat="1" applyFont="1" applyBorder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3" fontId="76" fillId="0" borderId="20" xfId="0" applyNumberFormat="1" applyFont="1" applyBorder="1" applyAlignment="1">
      <alignment horizontal="center" vertical="center"/>
    </xf>
    <xf numFmtId="3" fontId="76" fillId="0" borderId="0" xfId="0" applyNumberFormat="1" applyFont="1" applyAlignment="1">
      <alignment horizontal="center" vertical="center"/>
    </xf>
    <xf numFmtId="3" fontId="75" fillId="0" borderId="20" xfId="0" applyNumberFormat="1" applyFont="1" applyBorder="1" applyAlignment="1">
      <alignment horizontal="center" vertical="center"/>
    </xf>
    <xf numFmtId="3" fontId="75" fillId="0" borderId="21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9" fillId="0" borderId="0" xfId="0" applyNumberFormat="1" applyFont="1" applyAlignment="1">
      <alignment horizontal="center" vertical="center"/>
    </xf>
    <xf numFmtId="10" fontId="80" fillId="0" borderId="0" xfId="0" applyNumberFormat="1" applyFont="1" applyAlignment="1">
      <alignment horizontal="center" vertical="center"/>
    </xf>
    <xf numFmtId="2" fontId="81" fillId="0" borderId="0" xfId="0" applyNumberFormat="1" applyFont="1" applyAlignment="1">
      <alignment horizontal="center" vertical="center"/>
    </xf>
    <xf numFmtId="3" fontId="78" fillId="15" borderId="22" xfId="0" applyNumberFormat="1" applyFont="1" applyFill="1" applyBorder="1" applyAlignment="1">
      <alignment horizontal="center" vertical="center"/>
    </xf>
    <xf numFmtId="3" fontId="79" fillId="15" borderId="22" xfId="0" applyNumberFormat="1" applyFont="1" applyFill="1" applyBorder="1" applyAlignment="1">
      <alignment horizontal="center" vertical="center"/>
    </xf>
    <xf numFmtId="10" fontId="80" fillId="15" borderId="22" xfId="0" applyNumberFormat="1" applyFont="1" applyFill="1" applyBorder="1" applyAlignment="1">
      <alignment horizontal="center" vertical="center"/>
    </xf>
    <xf numFmtId="2" fontId="81" fillId="15" borderId="22" xfId="0" applyNumberFormat="1" applyFont="1" applyFill="1" applyBorder="1" applyAlignment="1">
      <alignment horizontal="center" vertical="center"/>
    </xf>
    <xf numFmtId="0" fontId="77" fillId="0" borderId="0" xfId="0" applyFont="1" applyAlignment="1">
      <alignment vertical="center"/>
    </xf>
    <xf numFmtId="0" fontId="77" fillId="15" borderId="22" xfId="0" applyFont="1" applyFill="1" applyBorder="1" applyAlignment="1">
      <alignment vertical="center"/>
    </xf>
    <xf numFmtId="3" fontId="76" fillId="0" borderId="0" xfId="0" applyNumberFormat="1" applyFont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10" fontId="75" fillId="0" borderId="0" xfId="0" applyNumberFormat="1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3" fontId="76" fillId="0" borderId="20" xfId="0" applyNumberFormat="1" applyFont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10" fontId="75" fillId="0" borderId="20" xfId="0" applyNumberFormat="1" applyFont="1" applyBorder="1" applyAlignment="1">
      <alignment horizontal="center" vertical="center"/>
    </xf>
    <xf numFmtId="0" fontId="65" fillId="16" borderId="0" xfId="0" applyFont="1" applyFill="1" applyAlignment="1">
      <alignment horizontal="center" vertical="center"/>
    </xf>
    <xf numFmtId="3" fontId="76" fillId="0" borderId="21" xfId="0" applyNumberFormat="1" applyFont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10" fontId="75" fillId="0" borderId="21" xfId="0" applyNumberFormat="1" applyFont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3" fontId="75" fillId="0" borderId="20" xfId="0" applyNumberFormat="1" applyFont="1" applyBorder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  <xf numFmtId="0" fontId="75" fillId="0" borderId="20" xfId="0" applyFont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9" fillId="11" borderId="0" xfId="0" applyFont="1" applyFill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7" fillId="0" borderId="0" xfId="3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9" fontId="37" fillId="10" borderId="2" xfId="2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33" fillId="0" borderId="3" xfId="3" applyFont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7" fillId="0" borderId="3" xfId="3" applyFont="1" applyBorder="1" applyAlignment="1">
      <alignment horizontal="left" vertical="center"/>
    </xf>
  </cellXfs>
  <cellStyles count="7">
    <cellStyle name="Millares" xfId="1" builtinId="3"/>
    <cellStyle name="Normal" xfId="0" builtinId="0"/>
    <cellStyle name="Normal 2" xfId="3" xr:uid="{72FD0961-A66E-4B35-88A0-B1C0CBF036A6}"/>
    <cellStyle name="Normal 3" xfId="4" xr:uid="{5ED490A2-BC99-448F-AF39-736D23A8282F}"/>
    <cellStyle name="Normal 4" xfId="5" xr:uid="{B424FCF1-1715-496B-B25F-FE36DABD6FBC}"/>
    <cellStyle name="Normal 5" xfId="6" xr:uid="{F32B7DD8-CD97-49F7-BBF0-ADD0E1F96567}"/>
    <cellStyle name="Porcentaje" xfId="2" builtinId="5"/>
  </cellStyles>
  <dxfs count="1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7DB51A"/>
      <color rgb="FF325F22"/>
      <color rgb="FF549E39"/>
      <color rgb="FF536E1F"/>
      <color rgb="FF066686"/>
      <color rgb="FF003956"/>
      <color rgb="FF000000"/>
      <color rgb="FFFF6600"/>
      <color rgb="FFFF33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Castilla - La Mancha</c:v>
              </c:pt>
              <c:pt idx="11">
                <c:v>Comunidad Valenciana</c:v>
              </c:pt>
              <c:pt idx="12">
                <c:v>Asturias (Principado de)</c:v>
              </c:pt>
              <c:pt idx="13">
                <c:v>Galicia</c:v>
              </c:pt>
              <c:pt idx="14">
                <c:v>País Vasco</c:v>
              </c:pt>
              <c:pt idx="15">
                <c:v>Cataluña</c:v>
              </c:pt>
              <c:pt idx="16">
                <c:v>Andalucía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1.2192386202514172E-3</c:v>
              </c:pt>
              <c:pt idx="1">
                <c:v>1.5256775077432394E-3</c:v>
              </c:pt>
              <c:pt idx="2">
                <c:v>8.5609098896384239E-3</c:v>
              </c:pt>
              <c:pt idx="3">
                <c:v>1.0799183510243893E-2</c:v>
              </c:pt>
              <c:pt idx="4">
                <c:v>1.1987232603132725E-2</c:v>
              </c:pt>
              <c:pt idx="5">
                <c:v>1.4108320698142052E-2</c:v>
              </c:pt>
              <c:pt idx="6">
                <c:v>1.8189098685979843E-2</c:v>
              </c:pt>
              <c:pt idx="7">
                <c:v>2.2376691922545433E-2</c:v>
              </c:pt>
              <c:pt idx="8">
                <c:v>2.2655723616480827E-2</c:v>
              </c:pt>
              <c:pt idx="9">
                <c:v>3.0172333121299744E-2</c:v>
              </c:pt>
              <c:pt idx="10">
                <c:v>3.9865601807832718E-2</c:v>
              </c:pt>
              <c:pt idx="11">
                <c:v>5.4241172969341278E-2</c:v>
              </c:pt>
              <c:pt idx="12">
                <c:v>5.5203832685947418E-2</c:v>
              </c:pt>
              <c:pt idx="13">
                <c:v>6.5421462059020996E-2</c:v>
              </c:pt>
              <c:pt idx="14">
                <c:v>7.1166090667247772E-2</c:v>
              </c:pt>
              <c:pt idx="15">
                <c:v>7.1694403886795044E-2</c:v>
              </c:pt>
              <c:pt idx="16">
                <c:v>8.0085352063179016E-2</c:v>
              </c:pt>
              <c:pt idx="17">
                <c:v>0.14386171102523804</c:v>
              </c:pt>
              <c:pt idx="18">
                <c:v>0.27686595916748047</c:v>
              </c:pt>
            </c:numLit>
          </c:val>
          <c:extLst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44031768"/>
        <c:axId val="244032160"/>
      </c:barChart>
      <c:catAx>
        <c:axId val="244031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3216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1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2024'!$B$480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2024'!$C$479:$H$479</c15:sqref>
                  </c15:fullRef>
                </c:ext>
              </c:extLst>
              <c:f>('OCTUBRE 2024'!$C$479,'OCTUBRE 2024'!$E$479,'OCTUBRE 2024'!$G$479)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2024'!$C$480:$H$480</c15:sqref>
                  </c15:fullRef>
                </c:ext>
              </c:extLst>
              <c:f>('OCTUBRE 2024'!$C$480,'OCTUBRE 2024'!$E$480,'OCTUBRE 2024'!$G$480)</c:f>
              <c:numCache>
                <c:formatCode>#,##0</c:formatCode>
                <c:ptCount val="3"/>
                <c:pt idx="0">
                  <c:v>9881340</c:v>
                </c:pt>
                <c:pt idx="1">
                  <c:v>2748716</c:v>
                </c:pt>
                <c:pt idx="2">
                  <c:v>12630056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'OCTUBRE 2024'!$B$481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2024'!$C$479:$H$479</c15:sqref>
                  </c15:fullRef>
                </c:ext>
              </c:extLst>
              <c:f>('OCTUBRE 2024'!$C$479,'OCTUBRE 2024'!$E$479,'OCTUBRE 2024'!$G$479)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2024'!$C$481:$H$481</c15:sqref>
                  </c15:fullRef>
                </c:ext>
              </c:extLst>
              <c:f>('OCTUBRE 2024'!$C$481,'OCTUBRE 2024'!$E$481,'OCTUBRE 2024'!$G$481)</c:f>
              <c:numCache>
                <c:formatCode>#,##0</c:formatCode>
                <c:ptCount val="3"/>
                <c:pt idx="0">
                  <c:v>9990696</c:v>
                </c:pt>
                <c:pt idx="1">
                  <c:v>3024557</c:v>
                </c:pt>
                <c:pt idx="2">
                  <c:v>13015253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2024'!$B$506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'OCTUBRE 2024'!$C$505:$K$505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2024'!$C$506:$K$506</c:f>
              <c:numCache>
                <c:formatCode>#,##0</c:formatCode>
                <c:ptCount val="9"/>
                <c:pt idx="0">
                  <c:v>1275253</c:v>
                </c:pt>
                <c:pt idx="1">
                  <c:v>2123029</c:v>
                </c:pt>
                <c:pt idx="2">
                  <c:v>2200178</c:v>
                </c:pt>
                <c:pt idx="3">
                  <c:v>652978</c:v>
                </c:pt>
                <c:pt idx="4">
                  <c:v>2185437</c:v>
                </c:pt>
                <c:pt idx="5">
                  <c:v>1345936</c:v>
                </c:pt>
                <c:pt idx="6">
                  <c:v>788893</c:v>
                </c:pt>
                <c:pt idx="7">
                  <c:v>1412975</c:v>
                </c:pt>
                <c:pt idx="8">
                  <c:v>645377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'OCTUBRE 2024'!$B$507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'OCTUBRE 2024'!$C$505:$K$505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2024'!$C$507:$K$507</c:f>
              <c:numCache>
                <c:formatCode>#,##0</c:formatCode>
                <c:ptCount val="9"/>
                <c:pt idx="0">
                  <c:v>1277981</c:v>
                </c:pt>
                <c:pt idx="1">
                  <c:v>2200664</c:v>
                </c:pt>
                <c:pt idx="2">
                  <c:v>2310805</c:v>
                </c:pt>
                <c:pt idx="3">
                  <c:v>703293</c:v>
                </c:pt>
                <c:pt idx="4">
                  <c:v>2306980</c:v>
                </c:pt>
                <c:pt idx="5">
                  <c:v>1351958</c:v>
                </c:pt>
                <c:pt idx="6">
                  <c:v>755903</c:v>
                </c:pt>
                <c:pt idx="7">
                  <c:v>1471682</c:v>
                </c:pt>
                <c:pt idx="8">
                  <c:v>635987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9432"/>
        <c:axId val="247049824"/>
      </c:barChart>
      <c:catAx>
        <c:axId val="24704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824"/>
        <c:crosses val="autoZero"/>
        <c:auto val="1"/>
        <c:lblAlgn val="ctr"/>
        <c:lblOffset val="100"/>
        <c:noMultiLvlLbl val="0"/>
      </c:catAx>
      <c:valAx>
        <c:axId val="2470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2024'!$B$446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'OCTUBRE 2024'!$C$445:$K$445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2024'!$C$446:$K$446</c:f>
              <c:numCache>
                <c:formatCode>#,##0</c:formatCode>
                <c:ptCount val="9"/>
                <c:pt idx="0">
                  <c:v>730112</c:v>
                </c:pt>
                <c:pt idx="1">
                  <c:v>1397686</c:v>
                </c:pt>
                <c:pt idx="2">
                  <c:v>1371932</c:v>
                </c:pt>
                <c:pt idx="3">
                  <c:v>394481</c:v>
                </c:pt>
                <c:pt idx="4">
                  <c:v>1266284</c:v>
                </c:pt>
                <c:pt idx="5">
                  <c:v>853797</c:v>
                </c:pt>
                <c:pt idx="6">
                  <c:v>402930</c:v>
                </c:pt>
                <c:pt idx="7">
                  <c:v>841122</c:v>
                </c:pt>
                <c:pt idx="8">
                  <c:v>385053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'OCTUBRE 2024'!$B$447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'OCTUBRE 2024'!$C$445:$K$445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2024'!$C$447:$K$447</c:f>
              <c:numCache>
                <c:formatCode>#,##0</c:formatCode>
                <c:ptCount val="9"/>
                <c:pt idx="0">
                  <c:v>771940</c:v>
                </c:pt>
                <c:pt idx="1">
                  <c:v>1459099</c:v>
                </c:pt>
                <c:pt idx="2">
                  <c:v>1449348</c:v>
                </c:pt>
                <c:pt idx="3">
                  <c:v>423601</c:v>
                </c:pt>
                <c:pt idx="4">
                  <c:v>1387777</c:v>
                </c:pt>
                <c:pt idx="5">
                  <c:v>837237</c:v>
                </c:pt>
                <c:pt idx="6">
                  <c:v>389938</c:v>
                </c:pt>
                <c:pt idx="7">
                  <c:v>863537</c:v>
                </c:pt>
                <c:pt idx="8">
                  <c:v>397268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8160"/>
        <c:axId val="246948552"/>
      </c:barChart>
      <c:catAx>
        <c:axId val="2469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552"/>
        <c:crosses val="autoZero"/>
        <c:auto val="1"/>
        <c:lblAlgn val="ctr"/>
        <c:lblOffset val="100"/>
        <c:noMultiLvlLbl val="0"/>
      </c:catAx>
      <c:valAx>
        <c:axId val="24694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2024'!$B$574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2024'!$C$573:$H$573</c15:sqref>
                  </c15:fullRef>
                </c:ext>
              </c:extLst>
              <c:f>('OCTUBRE 2024'!$C$573,'OCTUBRE 2024'!$E$573,'OCTUBRE 2024'!$G$573)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2024'!$C$574:$H$574</c15:sqref>
                  </c15:fullRef>
                </c:ext>
              </c:extLst>
              <c:f>('OCTUBRE 2024'!$C$574,'OCTUBRE 2024'!$E$574,'OCTUBRE 2024'!$G$574)</c:f>
              <c:numCache>
                <c:formatCode>#,##0</c:formatCode>
                <c:ptCount val="3"/>
                <c:pt idx="0">
                  <c:v>407647</c:v>
                </c:pt>
                <c:pt idx="1">
                  <c:v>140602</c:v>
                </c:pt>
                <c:pt idx="2">
                  <c:v>548249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'OCTUBRE 2024'!$B$575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2024'!$C$573:$H$573</c15:sqref>
                  </c15:fullRef>
                </c:ext>
              </c:extLst>
              <c:f>('OCTUBRE 2024'!$C$573,'OCTUBRE 2024'!$E$573,'OCTUBRE 2024'!$G$573)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2024'!$C$575:$H$575</c15:sqref>
                  </c15:fullRef>
                </c:ext>
              </c:extLst>
              <c:f>('OCTUBRE 2024'!$C$575,'OCTUBRE 2024'!$E$575,'OCTUBRE 2024'!$G$575)</c:f>
              <c:numCache>
                <c:formatCode>#,##0</c:formatCode>
                <c:ptCount val="3"/>
                <c:pt idx="0">
                  <c:v>410368</c:v>
                </c:pt>
                <c:pt idx="1">
                  <c:v>155583</c:v>
                </c:pt>
                <c:pt idx="2">
                  <c:v>565951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2024'!$C$573:$H$573</c15:sqref>
                        </c15:fullRef>
                        <c15:formulaRef>
                          <c15:sqref>('OCTUBRE 2024'!$C$573,'OCTUBRE 2024'!$E$573,'OCTUBRE 2024'!$G$573)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2024'!$C$573:$H$573</c15:sqref>
                        </c15:fullRef>
                        <c15:formulaRef>
                          <c15:sqref>('OCTUBRE 2024'!$C$573,'OCTUBRE 2024'!$E$573,'OCTUBRE 2024'!$G$573)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2024'!$B$589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2024'!$C$588:$H$588</c15:sqref>
                  </c15:fullRef>
                </c:ext>
              </c:extLst>
              <c:f>('OCTUBRE 2024'!$C$588,'OCTUBRE 2024'!$E$588,'OCTUBRE 2024'!$G$588)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2024'!$C$589:$H$589</c15:sqref>
                  </c15:fullRef>
                </c:ext>
              </c:extLst>
              <c:f>('OCTUBRE 2024'!$C$589,'OCTUBRE 2024'!$E$589,'OCTUBRE 2024'!$G$589)</c:f>
              <c:numCache>
                <c:formatCode>#,##0</c:formatCode>
                <c:ptCount val="3"/>
                <c:pt idx="0">
                  <c:v>630479</c:v>
                </c:pt>
                <c:pt idx="1">
                  <c:v>200583</c:v>
                </c:pt>
                <c:pt idx="2">
                  <c:v>831062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'OCTUBRE 2024'!$B$590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2024'!$C$588:$H$588</c15:sqref>
                  </c15:fullRef>
                </c:ext>
              </c:extLst>
              <c:f>('OCTUBRE 2024'!$C$588,'OCTUBRE 2024'!$E$588,'OCTUBRE 2024'!$G$588)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2024'!$C$590:$H$590</c15:sqref>
                  </c15:fullRef>
                </c:ext>
              </c:extLst>
              <c:f>('OCTUBRE 2024'!$C$590,'OCTUBRE 2024'!$E$590,'OCTUBRE 2024'!$G$590)</c:f>
              <c:numCache>
                <c:formatCode>#,##0</c:formatCode>
                <c:ptCount val="3"/>
                <c:pt idx="0">
                  <c:v>656232</c:v>
                </c:pt>
                <c:pt idx="1">
                  <c:v>213457</c:v>
                </c:pt>
                <c:pt idx="2">
                  <c:v>869689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2024'!$C$588:$H$588</c15:sqref>
                        </c15:fullRef>
                        <c15:formulaRef>
                          <c15:sqref>('OCTUBRE 2024'!$C$588,'OCTUBRE 2024'!$E$588,'OCTUBRE 2024'!$G$588)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2024'!$C$588:$H$588</c15:sqref>
                        </c15:fullRef>
                        <c15:formulaRef>
                          <c15:sqref>('OCTUBRE 2024'!$C$588,'OCTUBRE 2024'!$E$588,'OCTUBRE 2024'!$G$588)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A87-44BF-B295-F83059A0475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8A87-44BF-B295-F83059A0475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8A87-44BF-B295-F83059A0475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8A87-44BF-B295-F83059A0475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8A87-44BF-B295-F83059A0475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8A87-44BF-B295-F83059A0475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A87-44BF-B295-F83059A0475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A87-44BF-B295-F83059A0475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A87-44BF-B295-F83059A0475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2024'!$C$330:$L$330</c15:sqref>
                  </c15:fullRef>
                </c:ext>
              </c:extLst>
              <c:f>'OCTUBRE 2024'!$C$330:$K$330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2024'!$C$331:$L$331</c15:sqref>
                  </c15:fullRef>
                </c:ext>
              </c:extLst>
              <c:f>'OCTUBRE 2024'!$C$331:$K$331</c:f>
              <c:numCache>
                <c:formatCode>#,##0</c:formatCode>
                <c:ptCount val="9"/>
                <c:pt idx="0">
                  <c:v>80326</c:v>
                </c:pt>
                <c:pt idx="1">
                  <c:v>157230</c:v>
                </c:pt>
                <c:pt idx="2">
                  <c:v>148028</c:v>
                </c:pt>
                <c:pt idx="3">
                  <c:v>44356</c:v>
                </c:pt>
                <c:pt idx="4">
                  <c:v>141566</c:v>
                </c:pt>
                <c:pt idx="5">
                  <c:v>89386</c:v>
                </c:pt>
                <c:pt idx="6">
                  <c:v>52924</c:v>
                </c:pt>
                <c:pt idx="7">
                  <c:v>89630</c:v>
                </c:pt>
                <c:pt idx="8">
                  <c:v>35947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8A87-44BF-B295-F83059A0475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803-42D7-A0C8-8191C2ABC7B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803-42D7-A0C8-8191C2ABC7B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803-42D7-A0C8-8191C2ABC7BA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A803-42D7-A0C8-8191C2ABC7BA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A803-42D7-A0C8-8191C2ABC7B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A803-42D7-A0C8-8191C2ABC7B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A803-42D7-A0C8-8191C2ABC7B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A803-42D7-A0C8-8191C2ABC7BA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A803-42D7-A0C8-8191C2ABC7B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2024'!$C$330:$L$330</c15:sqref>
                  </c15:fullRef>
                </c:ext>
              </c:extLst>
              <c:f>'OCTUBRE 2024'!$C$330:$K$330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2024'!$C$334:$L$334</c15:sqref>
                  </c15:fullRef>
                </c:ext>
              </c:extLst>
              <c:f>'OCTUBRE 2024'!$C$334:$K$334</c:f>
              <c:numCache>
                <c:formatCode>#,##0</c:formatCode>
                <c:ptCount val="9"/>
                <c:pt idx="0">
                  <c:v>125199</c:v>
                </c:pt>
                <c:pt idx="1">
                  <c:v>221284</c:v>
                </c:pt>
                <c:pt idx="2">
                  <c:v>230457</c:v>
                </c:pt>
                <c:pt idx="3">
                  <c:v>72622</c:v>
                </c:pt>
                <c:pt idx="4">
                  <c:v>250904</c:v>
                </c:pt>
                <c:pt idx="5">
                  <c:v>137330</c:v>
                </c:pt>
                <c:pt idx="6">
                  <c:v>92258</c:v>
                </c:pt>
                <c:pt idx="7">
                  <c:v>149954</c:v>
                </c:pt>
                <c:pt idx="8">
                  <c:v>60386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A803-42D7-A0C8-8191C2ABC7B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3AB-4CF7-873D-997BB5355C03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3AB-4CF7-873D-997BB5355C0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3AB-4CF7-873D-997BB5355C0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3AB-4CF7-873D-997BB5355C03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3AB-4CF7-873D-997BB5355C03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3AB-4CF7-873D-997BB5355C03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3AB-4CF7-873D-997BB5355C03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3AB-4CF7-873D-997BB5355C03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3AB-4CF7-873D-997BB5355C03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2024'!$B$547:$B$555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2024'!$E$547:$E$555</c:f>
              <c:numCache>
                <c:formatCode>#,##0</c:formatCode>
                <c:ptCount val="9"/>
                <c:pt idx="0">
                  <c:v>50169</c:v>
                </c:pt>
                <c:pt idx="1">
                  <c:v>102554</c:v>
                </c:pt>
                <c:pt idx="2">
                  <c:v>89162</c:v>
                </c:pt>
                <c:pt idx="3">
                  <c:v>29559</c:v>
                </c:pt>
                <c:pt idx="4">
                  <c:v>110333</c:v>
                </c:pt>
                <c:pt idx="5">
                  <c:v>60486</c:v>
                </c:pt>
                <c:pt idx="6">
                  <c:v>28437</c:v>
                </c:pt>
                <c:pt idx="7">
                  <c:v>70560</c:v>
                </c:pt>
                <c:pt idx="8">
                  <c:v>24691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B08-445C-978E-0DBD7FCDF47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B08-445C-978E-0DBD7FCDF47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3B08-445C-978E-0DBD7FCDF47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3B08-445C-978E-0DBD7FCDF47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3B08-445C-978E-0DBD7FCDF47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3B08-445C-978E-0DBD7FCDF47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3B08-445C-978E-0DBD7FCDF47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3B08-445C-978E-0DBD7FCDF47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3B08-445C-978E-0DBD7FCDF470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'OCTUBRE 2024'!$B$547:$B$555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2024'!$H$547:$H$555</c:f>
              <c:numCache>
                <c:formatCode>#,##0</c:formatCode>
                <c:ptCount val="9"/>
                <c:pt idx="0">
                  <c:v>71115</c:v>
                </c:pt>
                <c:pt idx="1">
                  <c:v>137711</c:v>
                </c:pt>
                <c:pt idx="2">
                  <c:v>141370</c:v>
                </c:pt>
                <c:pt idx="3">
                  <c:v>50820</c:v>
                </c:pt>
                <c:pt idx="4">
                  <c:v>188431</c:v>
                </c:pt>
                <c:pt idx="5">
                  <c:v>83332</c:v>
                </c:pt>
                <c:pt idx="6">
                  <c:v>44184</c:v>
                </c:pt>
                <c:pt idx="7">
                  <c:v>112200</c:v>
                </c:pt>
                <c:pt idx="8">
                  <c:v>40526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2024'!$B$607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2024'!$C$606:$H$606</c15:sqref>
                  </c15:fullRef>
                </c:ext>
              </c:extLst>
              <c:f>('OCTUBRE 2024'!$C$606,'OCTUBRE 2024'!$E$606,'OCTUBRE 2024'!$G$606)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2024'!$C$607:$H$607</c15:sqref>
                  </c15:fullRef>
                </c:ext>
              </c:extLst>
              <c:f>('OCTUBRE 2024'!$C$607,'OCTUBRE 2024'!$E$607,'OCTUBRE 2024'!$G$607)</c:f>
              <c:numCache>
                <c:formatCode>#,##0</c:formatCode>
                <c:ptCount val="3"/>
                <c:pt idx="0">
                  <c:v>3857264</c:v>
                </c:pt>
                <c:pt idx="1">
                  <c:v>1259191</c:v>
                </c:pt>
                <c:pt idx="2">
                  <c:v>5116455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'OCTUBRE 2024'!$B$608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2024'!$C$606:$H$606</c15:sqref>
                  </c15:fullRef>
                </c:ext>
              </c:extLst>
              <c:f>('OCTUBRE 2024'!$C$606,'OCTUBRE 2024'!$E$606,'OCTUBRE 2024'!$G$606)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2024'!$C$608:$H$608</c15:sqref>
                  </c15:fullRef>
                </c:ext>
              </c:extLst>
              <c:f>('OCTUBRE 2024'!$C$608,'OCTUBRE 2024'!$E$608,'OCTUBRE 2024'!$G$608)</c:f>
              <c:numCache>
                <c:formatCode>#,##0</c:formatCode>
                <c:ptCount val="3"/>
                <c:pt idx="0">
                  <c:v>3875971</c:v>
                </c:pt>
                <c:pt idx="1">
                  <c:v>1380148</c:v>
                </c:pt>
                <c:pt idx="2">
                  <c:v>5256119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2024'!$C$606:$H$606</c15:sqref>
                        </c15:fullRef>
                        <c15:formulaRef>
                          <c15:sqref>('OCTUBRE 2024'!$C$606,'OCTUBRE 2024'!$E$606,'OCTUBRE 2024'!$G$606)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2024'!$C$606:$H$606</c15:sqref>
                        </c15:fullRef>
                        <c15:formulaRef>
                          <c15:sqref>('OCTUBRE 2024'!$C$606,'OCTUBRE 2024'!$E$606,'OCTUBRE 2024'!$G$606)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253955</c:v>
              </c:pt>
              <c:pt idx="1">
                <c:v>47637</c:v>
              </c:pt>
              <c:pt idx="2">
                <c:v>301592</c:v>
              </c:pt>
            </c:numLit>
          </c:val>
          <c:extLst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287036</c:v>
              </c:pt>
              <c:pt idx="1">
                <c:v>49434</c:v>
              </c:pt>
              <c:pt idx="2">
                <c:v>336470</c:v>
              </c:pt>
            </c:numLit>
          </c:val>
          <c:extLst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2944"/>
        <c:axId val="244033336"/>
        <c:axId val="0"/>
      </c:bar3DChart>
      <c:catAx>
        <c:axId val="24403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3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033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2024'!$B$633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2024'!$C$632:$H$632</c15:sqref>
                  </c15:fullRef>
                </c:ext>
              </c:extLst>
              <c:f>('OCTUBRE 2024'!$C$632,'OCTUBRE 2024'!$E$632,'OCTUBRE 2024'!$G$632)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2024'!$C$633:$H$633</c15:sqref>
                  </c15:fullRef>
                </c:ext>
              </c:extLst>
              <c:f>('OCTUBRE 2024'!$C$633,'OCTUBRE 2024'!$E$633,'OCTUBRE 2024'!$G$633)</c:f>
              <c:numCache>
                <c:formatCode>#,##0</c:formatCode>
                <c:ptCount val="3"/>
                <c:pt idx="0">
                  <c:v>5999298</c:v>
                </c:pt>
                <c:pt idx="1">
                  <c:v>1784350</c:v>
                </c:pt>
                <c:pt idx="2">
                  <c:v>7783648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'OCTUBRE 2024'!$B$634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2024'!$C$632:$H$632</c15:sqref>
                  </c15:fullRef>
                </c:ext>
              </c:extLst>
              <c:f>('OCTUBRE 2024'!$C$632,'OCTUBRE 2024'!$E$632,'OCTUBRE 2024'!$G$632)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2024'!$C$634:$H$634</c15:sqref>
                  </c15:fullRef>
                </c:ext>
              </c:extLst>
              <c:f>('OCTUBRE 2024'!$C$634,'OCTUBRE 2024'!$E$634,'OCTUBRE 2024'!$G$634)</c:f>
              <c:numCache>
                <c:formatCode>#,##0</c:formatCode>
                <c:ptCount val="3"/>
                <c:pt idx="0">
                  <c:v>5969229</c:v>
                </c:pt>
                <c:pt idx="1">
                  <c:v>1957430</c:v>
                </c:pt>
                <c:pt idx="2">
                  <c:v>7926659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2024'!$C$632:$H$632</c15:sqref>
                        </c15:fullRef>
                        <c15:formulaRef>
                          <c15:sqref>('OCTUBRE 2024'!$C$632,'OCTUBRE 2024'!$E$632,'OCTUBRE 2024'!$G$632)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2024'!$C$632:$H$632</c15:sqref>
                        </c15:fullRef>
                        <c15:formulaRef>
                          <c15:sqref>('OCTUBRE 2024'!$C$632,'OCTUBRE 2024'!$E$632,'OCTUBRE 2024'!$G$632)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4.1055485788087945E-2"/>
                  <c:y val="3.502126937796392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606-4C73-99BA-134B96AA137A}"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606-4C73-99BA-134B96AA137A}"/>
                </c:ext>
              </c:extLst>
            </c:dLbl>
            <c:dLbl>
              <c:idx val="2"/>
              <c:layout>
                <c:manualLayout>
                  <c:x val="-4.4980686455337454E-2"/>
                  <c:y val="4.96524143106403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606-4C73-99BA-134B96AA137A}"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606-4C73-99BA-134B96AA137A}"/>
                </c:ext>
              </c:extLst>
            </c:dLbl>
            <c:dLbl>
              <c:idx val="4"/>
              <c:layout>
                <c:manualLayout>
                  <c:x val="-2.1821147837551094E-17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606-4C73-99BA-134B96AA137A}"/>
                </c:ext>
              </c:extLst>
            </c:dLbl>
            <c:dLbl>
              <c:idx val="5"/>
              <c:layout>
                <c:manualLayout>
                  <c:x val="-5.2445334092170143E-2"/>
                  <c:y val="4.770146188320219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606-4C73-99BA-134B96AA137A}"/>
                </c:ext>
              </c:extLst>
            </c:dLbl>
            <c:dLbl>
              <c:idx val="6"/>
              <c:layout>
                <c:manualLayout>
                  <c:x val="-1.9013950238233171E-2"/>
                  <c:y val="3.360059559323384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606-4C73-99BA-134B96AA137A}"/>
                </c:ext>
              </c:extLst>
            </c:dLbl>
            <c:dLbl>
              <c:idx val="7"/>
              <c:layout>
                <c:manualLayout>
                  <c:x val="7.5209727024415085E-3"/>
                  <c:y val="-2.469530824176336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606-4C73-99BA-134B96AA137A}"/>
                </c:ext>
              </c:extLst>
            </c:dLbl>
            <c:dLbl>
              <c:idx val="8"/>
              <c:layout>
                <c:manualLayout>
                  <c:x val="1.0045951262968655E-2"/>
                  <c:y val="3.613064603381788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606-4C73-99BA-134B96AA137A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2024'!$B$672:$B$680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2024'!$E$672:$E$680</c:f>
              <c:numCache>
                <c:formatCode>#,##0</c:formatCode>
                <c:ptCount val="9"/>
                <c:pt idx="0">
                  <c:v>428</c:v>
                </c:pt>
                <c:pt idx="1">
                  <c:v>3714</c:v>
                </c:pt>
                <c:pt idx="2">
                  <c:v>7336</c:v>
                </c:pt>
                <c:pt idx="3">
                  <c:v>376</c:v>
                </c:pt>
                <c:pt idx="4">
                  <c:v>1386</c:v>
                </c:pt>
                <c:pt idx="5">
                  <c:v>658</c:v>
                </c:pt>
                <c:pt idx="6">
                  <c:v>157</c:v>
                </c:pt>
                <c:pt idx="7">
                  <c:v>759</c:v>
                </c:pt>
                <c:pt idx="8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0751736648485914E-2"/>
                  <c:y val="7.16058317178467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E-45EA-B71D-2CCE55E1CBF3}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E-45EA-B71D-2CCE55E1CBF3}"/>
                </c:ext>
              </c:extLst>
            </c:dLbl>
            <c:dLbl>
              <c:idx val="2"/>
              <c:layout>
                <c:manualLayout>
                  <c:x val="-1.3719994992881533E-2"/>
                  <c:y val="2.10963163484305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E-45EA-B71D-2CCE55E1CBF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4C3E-45EA-B71D-2CCE55E1CBF3}"/>
                </c:ext>
              </c:extLst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E-45EA-B71D-2CCE55E1CBF3}"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3E-45EA-B71D-2CCE55E1CBF3}"/>
                </c:ext>
              </c:extLst>
            </c:dLbl>
            <c:dLbl>
              <c:idx val="6"/>
              <c:layout>
                <c:manualLayout>
                  <c:x val="7.0664961915656932E-3"/>
                  <c:y val="1.08418959155079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3E-45EA-B71D-2CCE55E1CBF3}"/>
                </c:ext>
              </c:extLst>
            </c:dLbl>
            <c:dLbl>
              <c:idx val="7"/>
              <c:layout>
                <c:manualLayout>
                  <c:x val="1.6322679467551407E-2"/>
                  <c:y val="1.219728924525740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3E-45EA-B71D-2CCE55E1CBF3}"/>
                </c:ext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3E-45EA-B71D-2CCE55E1CBF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'OCTUBRE 2024'!$B$672:$B$680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2024'!$H$672:$H$680</c:f>
              <c:numCache>
                <c:formatCode>#,##0</c:formatCode>
                <c:ptCount val="9"/>
                <c:pt idx="0">
                  <c:v>428</c:v>
                </c:pt>
                <c:pt idx="1">
                  <c:v>6719</c:v>
                </c:pt>
                <c:pt idx="2">
                  <c:v>9585</c:v>
                </c:pt>
                <c:pt idx="3">
                  <c:v>376</c:v>
                </c:pt>
                <c:pt idx="4">
                  <c:v>2016</c:v>
                </c:pt>
                <c:pt idx="5">
                  <c:v>1731</c:v>
                </c:pt>
                <c:pt idx="6">
                  <c:v>164</c:v>
                </c:pt>
                <c:pt idx="7">
                  <c:v>2546</c:v>
                </c:pt>
                <c:pt idx="8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2024'!$B$699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2024'!$C$698:$H$698</c15:sqref>
                  </c15:fullRef>
                </c:ext>
              </c:extLst>
              <c:f>('OCTUBRE 2024'!$C$698,'OCTUBRE 2024'!$E$698,'OCTUBRE 2024'!$G$698)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2024'!$C$699:$H$699</c15:sqref>
                  </c15:fullRef>
                </c:ext>
              </c:extLst>
              <c:f>('OCTUBRE 2024'!$C$699,'OCTUBRE 2024'!$E$699,'OCTUBRE 2024'!$G$699)</c:f>
              <c:numCache>
                <c:formatCode>#,##0</c:formatCode>
                <c:ptCount val="3"/>
                <c:pt idx="0">
                  <c:v>9353</c:v>
                </c:pt>
                <c:pt idx="1">
                  <c:v>2807</c:v>
                </c:pt>
                <c:pt idx="2">
                  <c:v>12160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'OCTUBRE 2024'!$B$700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2024'!$C$698:$H$698</c15:sqref>
                  </c15:fullRef>
                </c:ext>
              </c:extLst>
              <c:f>('OCTUBRE 2024'!$C$698,'OCTUBRE 2024'!$E$698,'OCTUBRE 2024'!$G$698)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2024'!$C$700:$H$700</c15:sqref>
                  </c15:fullRef>
                </c:ext>
              </c:extLst>
              <c:f>('OCTUBRE 2024'!$C$700,'OCTUBRE 2024'!$E$700,'OCTUBRE 2024'!$G$700)</c:f>
              <c:numCache>
                <c:formatCode>#,##0</c:formatCode>
                <c:ptCount val="3"/>
                <c:pt idx="0">
                  <c:v>9040</c:v>
                </c:pt>
                <c:pt idx="1">
                  <c:v>6068</c:v>
                </c:pt>
                <c:pt idx="2">
                  <c:v>15108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2024'!$C$698:$H$698</c15:sqref>
                        </c15:fullRef>
                        <c15:formulaRef>
                          <c15:sqref>('OCTUBRE 2024'!$C$698,'OCTUBRE 2024'!$E$698,'OCTUBRE 2024'!$G$698)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2024'!$C$698:$H$698</c15:sqref>
                        </c15:fullRef>
                        <c15:formulaRef>
                          <c15:sqref>('OCTUBRE 2024'!$C$698,'OCTUBRE 2024'!$E$698,'OCTUBRE 2024'!$G$698)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2024'!$B$714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2024'!$C$713:$H$713</c15:sqref>
                  </c15:fullRef>
                </c:ext>
              </c:extLst>
              <c:f>('OCTUBRE 2024'!$C$713,'OCTUBRE 2024'!$E$713,'OCTUBRE 2024'!$G$713)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2024'!$C$714:$H$714</c15:sqref>
                  </c15:fullRef>
                </c:ext>
              </c:extLst>
              <c:f>('OCTUBRE 2024'!$C$714,'OCTUBRE 2024'!$E$714,'OCTUBRE 2024'!$G$714)</c:f>
              <c:numCache>
                <c:formatCode>#,##0</c:formatCode>
                <c:ptCount val="3"/>
                <c:pt idx="0">
                  <c:v>20230</c:v>
                </c:pt>
                <c:pt idx="1">
                  <c:v>4233</c:v>
                </c:pt>
                <c:pt idx="2">
                  <c:v>24463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'OCTUBRE 2024'!$B$715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2024'!$C$713:$H$713</c15:sqref>
                  </c15:fullRef>
                </c:ext>
              </c:extLst>
              <c:f>('OCTUBRE 2024'!$C$713,'OCTUBRE 2024'!$E$713,'OCTUBRE 2024'!$G$713)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2024'!$C$715:$H$715</c15:sqref>
                  </c15:fullRef>
                </c:ext>
              </c:extLst>
              <c:f>('OCTUBRE 2024'!$C$715,'OCTUBRE 2024'!$E$715,'OCTUBRE 2024'!$G$715)</c:f>
              <c:numCache>
                <c:formatCode>#,##0</c:formatCode>
                <c:ptCount val="3"/>
                <c:pt idx="0">
                  <c:v>15899</c:v>
                </c:pt>
                <c:pt idx="1">
                  <c:v>8525</c:v>
                </c:pt>
                <c:pt idx="2">
                  <c:v>24424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2024'!$C$713:$H$713</c15:sqref>
                        </c15:fullRef>
                        <c15:formulaRef>
                          <c15:sqref>('OCTUBRE 2024'!$C$713,'OCTUBRE 2024'!$E$713,'OCTUBRE 2024'!$G$713)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2024'!$C$713:$H$713</c15:sqref>
                        </c15:fullRef>
                        <c15:formulaRef>
                          <c15:sqref>('OCTUBRE 2024'!$C$713,'OCTUBRE 2024'!$E$713,'OCTUBRE 2024'!$G$713)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2024'!$B$732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2024'!$C$731:$H$731</c15:sqref>
                  </c15:fullRef>
                </c:ext>
              </c:extLst>
              <c:f>('OCTUBRE 2024'!$C$731,'OCTUBRE 2024'!$E$731,'OCTUBRE 2024'!$G$731)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2024'!$C$732:$H$732</c15:sqref>
                  </c15:fullRef>
                </c:ext>
              </c:extLst>
              <c:f>('OCTUBRE 2024'!$C$732,'OCTUBRE 2024'!$E$732,'OCTUBRE 2024'!$G$732)</c:f>
              <c:numCache>
                <c:formatCode>#,##0</c:formatCode>
                <c:ptCount val="3"/>
                <c:pt idx="0">
                  <c:v>105618</c:v>
                </c:pt>
                <c:pt idx="1">
                  <c:v>39594</c:v>
                </c:pt>
                <c:pt idx="2">
                  <c:v>145212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'OCTUBRE 2024'!$B$733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2024'!$C$731:$H$731</c15:sqref>
                  </c15:fullRef>
                </c:ext>
              </c:extLst>
              <c:f>('OCTUBRE 2024'!$C$731,'OCTUBRE 2024'!$E$731,'OCTUBRE 2024'!$G$731)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2024'!$C$733:$H$733</c15:sqref>
                  </c15:fullRef>
                </c:ext>
              </c:extLst>
              <c:f>('OCTUBRE 2024'!$C$733,'OCTUBRE 2024'!$E$733,'OCTUBRE 2024'!$G$733)</c:f>
              <c:numCache>
                <c:formatCode>#,##0</c:formatCode>
                <c:ptCount val="3"/>
                <c:pt idx="0">
                  <c:v>105563</c:v>
                </c:pt>
                <c:pt idx="1">
                  <c:v>42335</c:v>
                </c:pt>
                <c:pt idx="2">
                  <c:v>147898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2024'!$C$731:$H$731</c15:sqref>
                        </c15:fullRef>
                        <c15:formulaRef>
                          <c15:sqref>('OCTUBRE 2024'!$C$731,'OCTUBRE 2024'!$E$731,'OCTUBRE 2024'!$G$731)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2024'!$C$731:$H$731</c15:sqref>
                        </c15:fullRef>
                        <c15:formulaRef>
                          <c15:sqref>('OCTUBRE 2024'!$C$731,'OCTUBRE 2024'!$E$731,'OCTUBRE 2024'!$G$731)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2024'!$B$758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2024'!$C$757:$H$757</c15:sqref>
                  </c15:fullRef>
                </c:ext>
              </c:extLst>
              <c:f>('OCTUBRE 2024'!$C$757,'OCTUBRE 2024'!$E$757,'OCTUBRE 2024'!$G$757)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2024'!$C$758:$H$758</c15:sqref>
                  </c15:fullRef>
                </c:ext>
              </c:extLst>
              <c:f>('OCTUBRE 2024'!$C$758,'OCTUBRE 2024'!$E$758,'OCTUBRE 2024'!$G$758)</c:f>
              <c:numCache>
                <c:formatCode>#,##0</c:formatCode>
                <c:ptCount val="3"/>
                <c:pt idx="0">
                  <c:v>188337</c:v>
                </c:pt>
                <c:pt idx="1">
                  <c:v>56787</c:v>
                </c:pt>
                <c:pt idx="2">
                  <c:v>245124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'OCTUBRE 2024'!$B$759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2024'!$C$757:$H$757</c15:sqref>
                  </c15:fullRef>
                </c:ext>
              </c:extLst>
              <c:f>('OCTUBRE 2024'!$C$757,'OCTUBRE 2024'!$E$757,'OCTUBRE 2024'!$G$757)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2024'!$C$759:$H$759</c15:sqref>
                  </c15:fullRef>
                </c:ext>
              </c:extLst>
              <c:f>('OCTUBRE 2024'!$C$759,'OCTUBRE 2024'!$E$759,'OCTUBRE 2024'!$G$759)</c:f>
              <c:numCache>
                <c:formatCode>#,##0</c:formatCode>
                <c:ptCount val="3"/>
                <c:pt idx="0">
                  <c:v>178925</c:v>
                </c:pt>
                <c:pt idx="1">
                  <c:v>60923</c:v>
                </c:pt>
                <c:pt idx="2">
                  <c:v>239848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2024'!$C$757:$H$757</c15:sqref>
                        </c15:fullRef>
                        <c15:formulaRef>
                          <c15:sqref>('OCTUBRE 2024'!$C$757,'OCTUBRE 2024'!$E$757,'OCTUBRE 2024'!$G$757)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2024'!$C$757:$H$757</c15:sqref>
                        </c15:fullRef>
                        <c15:formulaRef>
                          <c15:sqref>('OCTUBRE 2024'!$C$757,'OCTUBRE 2024'!$E$757,'OCTUBRE 2024'!$G$757)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AB3C-40FD-9387-0117B51AD8AE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AB3C-40FD-9387-0117B51AD8AE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AB3C-40FD-9387-0117B51AD8AE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AB3C-40FD-9387-0117B51AD8AE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AB3C-40FD-9387-0117B51AD8AE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AB3C-40FD-9387-0117B51AD8AE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B3C-40FD-9387-0117B51AD8AE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AB3C-40FD-9387-0117B51AD8AE}"/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AB3C-40FD-9387-0117B51AD8AE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2024'!$B$797:$B$805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2024'!$E$797:$E$805</c:f>
              <c:numCache>
                <c:formatCode>#,##0</c:formatCode>
                <c:ptCount val="9"/>
                <c:pt idx="0">
                  <c:v>11057</c:v>
                </c:pt>
                <c:pt idx="1">
                  <c:v>17182</c:v>
                </c:pt>
                <c:pt idx="2">
                  <c:v>11672</c:v>
                </c:pt>
                <c:pt idx="3">
                  <c:v>6556</c:v>
                </c:pt>
                <c:pt idx="4">
                  <c:v>7323</c:v>
                </c:pt>
                <c:pt idx="5">
                  <c:v>13952</c:v>
                </c:pt>
                <c:pt idx="6">
                  <c:v>8918</c:v>
                </c:pt>
                <c:pt idx="7">
                  <c:v>8358</c:v>
                </c:pt>
                <c:pt idx="8">
                  <c:v>6770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1D9-41C9-BB98-57721BB69C7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1D9-41C9-BB98-57721BB69C7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1D9-41C9-BB98-57721BB69C7A}"/>
                </c:ext>
              </c:extLst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9-41C9-BB98-57721BB69C7A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41D9-41C9-BB98-57721BB69C7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1D9-41C9-BB98-57721BB69C7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1D9-41C9-BB98-57721BB69C7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1D9-41C9-BB98-57721BB69C7A}"/>
                </c:ext>
              </c:extLst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9-41C9-BB98-57721BB69C7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'OCTUBRE 2024'!$B$797:$B$805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2024'!$H$797:$H$805</c:f>
              <c:numCache>
                <c:formatCode>#,##0</c:formatCode>
                <c:ptCount val="9"/>
                <c:pt idx="0">
                  <c:v>20784</c:v>
                </c:pt>
                <c:pt idx="1">
                  <c:v>25218</c:v>
                </c:pt>
                <c:pt idx="2">
                  <c:v>18721</c:v>
                </c:pt>
                <c:pt idx="3">
                  <c:v>11144</c:v>
                </c:pt>
                <c:pt idx="4">
                  <c:v>13200</c:v>
                </c:pt>
                <c:pt idx="5">
                  <c:v>22757</c:v>
                </c:pt>
                <c:pt idx="6">
                  <c:v>18647</c:v>
                </c:pt>
                <c:pt idx="7">
                  <c:v>13694</c:v>
                </c:pt>
                <c:pt idx="8">
                  <c:v>11598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2024'!$B$824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2024'!$C$823:$H$823</c15:sqref>
                  </c15:fullRef>
                </c:ext>
              </c:extLst>
              <c:f>('OCTUBRE 2024'!$C$823,'OCTUBRE 2024'!$E$823,'OCTUBRE 2024'!$G$823)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2024'!$C$824:$H$824</c15:sqref>
                  </c15:fullRef>
                </c:ext>
              </c:extLst>
              <c:f>('OCTUBRE 2024'!$C$824,'OCTUBRE 2024'!$E$824,'OCTUBRE 2024'!$G$824)</c:f>
              <c:numCache>
                <c:formatCode>#,##0</c:formatCode>
                <c:ptCount val="3"/>
                <c:pt idx="0">
                  <c:v>77493</c:v>
                </c:pt>
                <c:pt idx="1">
                  <c:v>13968</c:v>
                </c:pt>
                <c:pt idx="2">
                  <c:v>91461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'OCTUBRE 2024'!$B$825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2024'!$C$823:$H$823</c15:sqref>
                  </c15:fullRef>
                </c:ext>
              </c:extLst>
              <c:f>('OCTUBRE 2024'!$C$823,'OCTUBRE 2024'!$E$823,'OCTUBRE 2024'!$G$823)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2024'!$C$825:$H$825</c15:sqref>
                  </c15:fullRef>
                </c:ext>
              </c:extLst>
              <c:f>('OCTUBRE 2024'!$C$825,'OCTUBRE 2024'!$E$825,'OCTUBRE 2024'!$G$825)</c:f>
              <c:numCache>
                <c:formatCode>#,##0</c:formatCode>
                <c:ptCount val="3"/>
                <c:pt idx="0">
                  <c:v>75565</c:v>
                </c:pt>
                <c:pt idx="1">
                  <c:v>16223</c:v>
                </c:pt>
                <c:pt idx="2">
                  <c:v>91788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2024'!$C$823:$H$823</c15:sqref>
                        </c15:fullRef>
                        <c15:formulaRef>
                          <c15:sqref>('OCTUBRE 2024'!$C$823,'OCTUBRE 2024'!$E$823,'OCTUBRE 2024'!$G$823)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2024'!$C$823:$H$823</c15:sqref>
                        </c15:fullRef>
                        <c15:formulaRef>
                          <c15:sqref>('OCTUBRE 2024'!$C$823,'OCTUBRE 2024'!$E$823,'OCTUBRE 2024'!$G$823)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421382</c:v>
              </c:pt>
              <c:pt idx="1">
                <c:v>74635</c:v>
              </c:pt>
              <c:pt idx="2">
                <c:v>496017</c:v>
              </c:pt>
            </c:numLit>
          </c:val>
          <c:extLst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465987</c:v>
              </c:pt>
              <c:pt idx="1">
                <c:v>79219</c:v>
              </c:pt>
              <c:pt idx="2">
                <c:v>545206</c:v>
              </c:pt>
            </c:numLit>
          </c:val>
          <c:extLst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4120"/>
        <c:axId val="244034512"/>
        <c:axId val="0"/>
      </c:bar3DChart>
      <c:catAx>
        <c:axId val="24403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4034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2024'!$B$949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2024'!$C$948:$H$948</c15:sqref>
                  </c15:fullRef>
                </c:ext>
              </c:extLst>
              <c:f>('OCTUBRE 2024'!$C$948,'OCTUBRE 2024'!$E$948,'OCTUBRE 2024'!$G$948)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2024'!$C$949:$H$949</c15:sqref>
                  </c15:fullRef>
                </c:ext>
              </c:extLst>
              <c:f>('OCTUBRE 2024'!$C$949,'OCTUBRE 2024'!$E$949,'OCTUBRE 2024'!$G$949)</c:f>
              <c:numCache>
                <c:formatCode>#,##0</c:formatCode>
                <c:ptCount val="3"/>
                <c:pt idx="0">
                  <c:v>16000</c:v>
                </c:pt>
                <c:pt idx="1">
                  <c:v>8962</c:v>
                </c:pt>
                <c:pt idx="2">
                  <c:v>24962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'OCTUBRE 2024'!$B$950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2024'!$C$948:$H$948</c15:sqref>
                  </c15:fullRef>
                </c:ext>
              </c:extLst>
              <c:f>('OCTUBRE 2024'!$C$948,'OCTUBRE 2024'!$E$948,'OCTUBRE 2024'!$G$948)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2024'!$C$950:$H$950</c15:sqref>
                  </c15:fullRef>
                </c:ext>
              </c:extLst>
              <c:f>('OCTUBRE 2024'!$C$950,'OCTUBRE 2024'!$E$950,'OCTUBRE 2024'!$G$950)</c:f>
              <c:numCache>
                <c:formatCode>#,##0</c:formatCode>
                <c:ptCount val="3"/>
                <c:pt idx="0">
                  <c:v>20132</c:v>
                </c:pt>
                <c:pt idx="1">
                  <c:v>11680</c:v>
                </c:pt>
                <c:pt idx="2">
                  <c:v>31812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2024'!$C$948:$H$948</c15:sqref>
                        </c15:fullRef>
                        <c15:formulaRef>
                          <c15:sqref>('OCTUBRE 2024'!$C$948,'OCTUBRE 2024'!$E$948,'OCTUBRE 2024'!$G$948)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2024'!$C$948:$H$948</c15:sqref>
                        </c15:fullRef>
                        <c15:formulaRef>
                          <c15:sqref>('OCTUBRE 2024'!$C$948,'OCTUBRE 2024'!$E$948,'OCTUBRE 2024'!$G$948)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2024'!$B$1074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2024'!$C$1073:$H$1073</c15:sqref>
                  </c15:fullRef>
                </c:ext>
              </c:extLst>
              <c:f>('OCTUBRE 2024'!$C$1073,'OCTUBRE 2024'!$E$1073,'OCTUBRE 2024'!$G$1073)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2024'!$C$1074:$H$1074</c15:sqref>
                  </c15:fullRef>
                </c:ext>
              </c:extLst>
              <c:f>('OCTUBRE 2024'!$C$1074,'OCTUBRE 2024'!$E$1074,'OCTUBRE 2024'!$G$1074)</c:f>
              <c:numCache>
                <c:formatCode>#,##0</c:formatCode>
                <c:ptCount val="3"/>
                <c:pt idx="0">
                  <c:v>21551</c:v>
                </c:pt>
                <c:pt idx="1">
                  <c:v>29927</c:v>
                </c:pt>
                <c:pt idx="2">
                  <c:v>51478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'OCTUBRE 2024'!$B$1075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2024'!$C$1073:$H$1073</c15:sqref>
                  </c15:fullRef>
                </c:ext>
              </c:extLst>
              <c:f>('OCTUBRE 2024'!$C$1073,'OCTUBRE 2024'!$E$1073,'OCTUBRE 2024'!$G$1073)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2024'!$C$1075:$H$1075</c15:sqref>
                  </c15:fullRef>
                </c:ext>
              </c:extLst>
              <c:f>('OCTUBRE 2024'!$C$1075,'OCTUBRE 2024'!$E$1075,'OCTUBRE 2024'!$G$1075)</c:f>
              <c:numCache>
                <c:formatCode>#,##0</c:formatCode>
                <c:ptCount val="3"/>
                <c:pt idx="0">
                  <c:v>20513</c:v>
                </c:pt>
                <c:pt idx="1">
                  <c:v>33468</c:v>
                </c:pt>
                <c:pt idx="2">
                  <c:v>53981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2024'!$C$1073:$H$1073</c15:sqref>
                        </c15:fullRef>
                        <c15:formulaRef>
                          <c15:sqref>('OCTUBRE 2024'!$C$1073,'OCTUBRE 2024'!$E$1073,'OCTUBRE 2024'!$G$1073)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2024'!$C$1073:$H$1073</c15:sqref>
                        </c15:fullRef>
                        <c15:formulaRef>
                          <c15:sqref>('OCTUBRE 2024'!$C$1073,'OCTUBRE 2024'!$E$1073,'OCTUBRE 2024'!$G$1073)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2024'!$B$1199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2024'!$C$1198:$H$1198</c15:sqref>
                  </c15:fullRef>
                </c:ext>
              </c:extLst>
              <c:f>('OCTUBRE 2024'!$C$1198,'OCTUBRE 2024'!$E$1198,'OCTUBRE 2024'!$G$1198)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2024'!$C$1199:$H$1199</c15:sqref>
                  </c15:fullRef>
                </c:ext>
              </c:extLst>
              <c:f>('OCTUBRE 2024'!$C$1199,'OCTUBRE 2024'!$E$1199,'OCTUBRE 2024'!$G$1199)</c:f>
              <c:numCache>
                <c:formatCode>#,##0</c:formatCode>
                <c:ptCount val="3"/>
                <c:pt idx="0">
                  <c:v>33995</c:v>
                </c:pt>
                <c:pt idx="1">
                  <c:v>5126</c:v>
                </c:pt>
                <c:pt idx="2">
                  <c:v>39121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'OCTUBRE 2024'!$B$1200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2024'!$C$1198:$H$1198</c15:sqref>
                  </c15:fullRef>
                </c:ext>
              </c:extLst>
              <c:f>('OCTUBRE 2024'!$C$1198,'OCTUBRE 2024'!$E$1198,'OCTUBRE 2024'!$G$1198)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2024'!$C$1200:$H$1200</c15:sqref>
                  </c15:fullRef>
                </c:ext>
              </c:extLst>
              <c:f>('OCTUBRE 2024'!$C$1200,'OCTUBRE 2024'!$E$1200,'OCTUBRE 2024'!$G$1200)</c:f>
              <c:numCache>
                <c:formatCode>#,##0</c:formatCode>
                <c:ptCount val="3"/>
                <c:pt idx="0">
                  <c:v>44004</c:v>
                </c:pt>
                <c:pt idx="1">
                  <c:v>8248</c:v>
                </c:pt>
                <c:pt idx="2">
                  <c:v>52252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2024'!$C$1198:$H$1198</c15:sqref>
                        </c15:fullRef>
                        <c15:formulaRef>
                          <c15:sqref>('OCTUBRE 2024'!$C$1198,'OCTUBRE 2024'!$E$1198,'OCTUBRE 2024'!$G$1198)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2024'!$C$1198:$H$1198</c15:sqref>
                        </c15:fullRef>
                        <c15:formulaRef>
                          <c15:sqref>('OCTUBRE 2024'!$C$1198,'OCTUBRE 2024'!$E$1198,'OCTUBRE 2024'!$G$1198)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2024'!$B$1323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2024'!$C$1322:$H$1322</c15:sqref>
                  </c15:fullRef>
                </c:ext>
              </c:extLst>
              <c:f>('OCTUBRE 2024'!$C$1322,'OCTUBRE 2024'!$E$1322,'OCTUBRE 2024'!$G$1322)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2024'!$C$1323:$H$1323</c15:sqref>
                  </c15:fullRef>
                </c:ext>
              </c:extLst>
              <c:f>('OCTUBRE 2024'!$C$1323,'OCTUBRE 2024'!$E$1323,'OCTUBRE 2024'!$G$1323)</c:f>
              <c:numCache>
                <c:formatCode>#,##0</c:formatCode>
                <c:ptCount val="3"/>
                <c:pt idx="0">
                  <c:v>24317</c:v>
                </c:pt>
                <c:pt idx="1">
                  <c:v>5033</c:v>
                </c:pt>
                <c:pt idx="2">
                  <c:v>29350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'OCTUBRE 2024'!$B$1324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2024'!$C$1322:$H$1322</c15:sqref>
                  </c15:fullRef>
                </c:ext>
              </c:extLst>
              <c:f>('OCTUBRE 2024'!$C$1322,'OCTUBRE 2024'!$E$1322,'OCTUBRE 2024'!$G$1322)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2024'!$C$1324:$H$1324</c15:sqref>
                  </c15:fullRef>
                </c:ext>
              </c:extLst>
              <c:f>('OCTUBRE 2024'!$C$1324,'OCTUBRE 2024'!$E$1324,'OCTUBRE 2024'!$G$1324)</c:f>
              <c:numCache>
                <c:formatCode>#,##0</c:formatCode>
                <c:ptCount val="3"/>
                <c:pt idx="0">
                  <c:v>21486</c:v>
                </c:pt>
                <c:pt idx="1">
                  <c:v>7015</c:v>
                </c:pt>
                <c:pt idx="2">
                  <c:v>28501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2024'!$C$1322:$H$1322</c15:sqref>
                        </c15:fullRef>
                        <c15:formulaRef>
                          <c15:sqref>('OCTUBRE 2024'!$C$1322,'OCTUBRE 2024'!$E$1322,'OCTUBRE 2024'!$G$1322)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2024'!$C$1322:$H$1322</c15:sqref>
                        </c15:fullRef>
                        <c15:formulaRef>
                          <c15:sqref>('OCTUBRE 2024'!$C$1322,'OCTUBRE 2024'!$E$1322,'OCTUBRE 2024'!$G$1322)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2.1417850013377929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5-49EF-8BBA-BAD63CB90E37}"/>
                </c:ext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E35-49EF-8BBA-BAD63CB90E37}"/>
                </c:ext>
              </c:extLst>
            </c:dLbl>
            <c:dLbl>
              <c:idx val="2"/>
              <c:layout>
                <c:manualLayout>
                  <c:x val="7.6556993044116315E-3"/>
                  <c:y val="-1.00886536381698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E35-49EF-8BBA-BAD63CB90E37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5-49EF-8BBA-BAD63CB90E37}"/>
                </c:ext>
              </c:extLst>
            </c:dLbl>
            <c:dLbl>
              <c:idx val="4"/>
              <c:layout>
                <c:manualLayout>
                  <c:x val="-4.4398819212313556E-3"/>
                  <c:y val="-2.32501994070636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5-49EF-8BBA-BAD63CB90E37}"/>
                </c:ext>
              </c:extLst>
            </c:dLbl>
            <c:dLbl>
              <c:idx val="5"/>
              <c:layout>
                <c:manualLayout>
                  <c:x val="8.2884307789986601E-3"/>
                  <c:y val="7.6476435312117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E35-49EF-8BBA-BAD63CB90E37}"/>
                </c:ext>
              </c:extLst>
            </c:dLbl>
            <c:dLbl>
              <c:idx val="6"/>
              <c:layout>
                <c:manualLayout>
                  <c:x val="9.3321163642361028E-3"/>
                  <c:y val="-6.565681439615971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408EE94-F740-4532-BFDE-B768C728902A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28%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BE35-49EF-8BBA-BAD63CB90E37}"/>
                </c:ext>
              </c:extLst>
            </c:dLbl>
            <c:dLbl>
              <c:idx val="7"/>
              <c:layout>
                <c:manualLayout>
                  <c:x val="2.1445301563741841E-2"/>
                  <c:y val="-2.990354842985204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5-49EF-8BBA-BAD63CB90E37}"/>
                </c:ext>
              </c:extLst>
            </c:dLbl>
            <c:dLbl>
              <c:idx val="8"/>
              <c:layout>
                <c:manualLayout>
                  <c:x val="5.2232027272551128E-2"/>
                  <c:y val="3.627662723707310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CB84FA3-F628-4912-BA1D-E6952B9766D0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BE35-49EF-8BBA-BAD63CB90E3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2024'!$B$922:$B$930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2024'!$E$922:$E$930</c:f>
              <c:numCache>
                <c:formatCode>#,##0</c:formatCode>
                <c:ptCount val="9"/>
                <c:pt idx="0">
                  <c:v>5231</c:v>
                </c:pt>
                <c:pt idx="1">
                  <c:v>5093</c:v>
                </c:pt>
                <c:pt idx="2">
                  <c:v>3174</c:v>
                </c:pt>
                <c:pt idx="3">
                  <c:v>254</c:v>
                </c:pt>
                <c:pt idx="4">
                  <c:v>5728</c:v>
                </c:pt>
                <c:pt idx="5">
                  <c:v>1016</c:v>
                </c:pt>
                <c:pt idx="6">
                  <c:v>9173</c:v>
                </c:pt>
                <c:pt idx="7">
                  <c:v>2041</c:v>
                </c:pt>
                <c:pt idx="8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>
                <c:manualLayout>
                  <c:x val="1.4416887965266273E-2"/>
                  <c:y val="3.700033882987448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B-4736-9FFF-2D3DE710D56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B-4736-9FFF-2D3DE710D569}"/>
                </c:ext>
              </c:extLst>
            </c:dLbl>
            <c:dLbl>
              <c:idx val="2"/>
              <c:layout>
                <c:manualLayout>
                  <c:x val="1.1924615608893687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B-4736-9FFF-2D3DE710D56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B-4736-9FFF-2D3DE710D569}"/>
                </c:ext>
              </c:extLst>
            </c:dLbl>
            <c:dLbl>
              <c:idx val="4"/>
              <c:layout>
                <c:manualLayout>
                  <c:x val="-1.1971085398518376E-2"/>
                  <c:y val="-1.44329908623258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B-4736-9FFF-2D3DE710D569}"/>
                </c:ext>
              </c:extLst>
            </c:dLbl>
            <c:dLbl>
              <c:idx val="5"/>
              <c:layout>
                <c:manualLayout>
                  <c:x val="1.4370642248896129E-2"/>
                  <c:y val="2.19607870261895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B-4736-9FFF-2D3DE710D569}"/>
                </c:ext>
              </c:extLst>
            </c:dLbl>
            <c:dLbl>
              <c:idx val="6"/>
              <c:layout>
                <c:manualLayout>
                  <c:x val="8.6359639089428897E-3"/>
                  <c:y val="2.414937254688354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C43810-6042-434F-8D53-DFD4C8290ED9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27%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D3BB-4736-9FFF-2D3DE710D569}"/>
                </c:ext>
              </c:extLst>
            </c:dLbl>
            <c:dLbl>
              <c:idx val="7"/>
              <c:layout>
                <c:manualLayout>
                  <c:x val="-6.9435667759178032E-5"/>
                  <c:y val="1.11001016489623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B-4736-9FFF-2D3DE710D569}"/>
                </c:ext>
              </c:extLst>
            </c:dLbl>
            <c:dLbl>
              <c:idx val="8"/>
              <c:layout>
                <c:manualLayout>
                  <c:x val="3.5872509302865896E-2"/>
                  <c:y val="-7.451926508586846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389328-B1B5-4CA2-9498-D074DAA90FBB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D3BB-4736-9FFF-2D3DE710D56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'OCTUBRE 2024'!$B$922:$B$930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2024'!$H$922:$H$930</c:f>
              <c:numCache>
                <c:formatCode>#,##0</c:formatCode>
                <c:ptCount val="9"/>
                <c:pt idx="0">
                  <c:v>9501</c:v>
                </c:pt>
                <c:pt idx="1">
                  <c:v>7897</c:v>
                </c:pt>
                <c:pt idx="2">
                  <c:v>5080</c:v>
                </c:pt>
                <c:pt idx="3">
                  <c:v>480</c:v>
                </c:pt>
                <c:pt idx="4">
                  <c:v>10975</c:v>
                </c:pt>
                <c:pt idx="5">
                  <c:v>1900</c:v>
                </c:pt>
                <c:pt idx="6">
                  <c:v>15091</c:v>
                </c:pt>
                <c:pt idx="7">
                  <c:v>2870</c:v>
                </c:pt>
                <c:pt idx="8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7.5354693773255085E-2"/>
                  <c:y val="2.46894766251350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4E4-41E5-83CD-B82F682C5827}"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4E4-41E5-83CD-B82F682C5827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14E4-41E5-83CD-B82F682C5827}"/>
                </c:ext>
              </c:extLst>
            </c:dLbl>
            <c:dLbl>
              <c:idx val="3"/>
              <c:layout>
                <c:manualLayout>
                  <c:x val="2.6280158865506394E-3"/>
                  <c:y val="4.580880296472239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14E4-41E5-83CD-B82F682C5827}"/>
                </c:ext>
              </c:extLst>
            </c:dLbl>
            <c:dLbl>
              <c:idx val="4"/>
              <c:layout>
                <c:manualLayout>
                  <c:x val="-5.3192079438017879E-4"/>
                  <c:y val="6.403382315246401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14E4-41E5-83CD-B82F682C5827}"/>
                </c:ext>
              </c:extLst>
            </c:dLbl>
            <c:dLbl>
              <c:idx val="5"/>
              <c:layout>
                <c:manualLayout>
                  <c:x val="-1.3350478644104E-2"/>
                  <c:y val="2.19332587131343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14E4-41E5-83CD-B82F682C5827}"/>
                </c:ext>
              </c:extLst>
            </c:dLbl>
            <c:dLbl>
              <c:idx val="6"/>
              <c:layout>
                <c:manualLayout>
                  <c:x val="-2.9267845414280074E-3"/>
                  <c:y val="2.77867577436175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4E4-41E5-83CD-B82F682C5827}"/>
                </c:ext>
              </c:extLst>
            </c:dLbl>
            <c:dLbl>
              <c:idx val="7"/>
              <c:layout>
                <c:manualLayout>
                  <c:x val="2.1979478649932667E-2"/>
                  <c:y val="7.452677773281881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E4-41E5-83CD-B82F682C5827}"/>
                </c:ext>
              </c:extLst>
            </c:dLbl>
            <c:dLbl>
              <c:idx val="8"/>
              <c:layout>
                <c:manualLayout>
                  <c:x val="3.2702129431803589E-2"/>
                  <c:y val="-7.35020637331235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14E4-41E5-83CD-B82F682C582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2024'!$B$1047:$B$1055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2024'!$E$1047:$E$1055</c:f>
              <c:numCache>
                <c:formatCode>#,##0</c:formatCode>
                <c:ptCount val="9"/>
                <c:pt idx="0">
                  <c:v>573</c:v>
                </c:pt>
                <c:pt idx="1">
                  <c:v>13480</c:v>
                </c:pt>
                <c:pt idx="2">
                  <c:v>28058</c:v>
                </c:pt>
                <c:pt idx="3">
                  <c:v>5243</c:v>
                </c:pt>
                <c:pt idx="4">
                  <c:v>820</c:v>
                </c:pt>
                <c:pt idx="5">
                  <c:v>1915</c:v>
                </c:pt>
                <c:pt idx="6">
                  <c:v>896</c:v>
                </c:pt>
                <c:pt idx="7">
                  <c:v>2217</c:v>
                </c:pt>
                <c:pt idx="8">
                  <c:v>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5.5529425208893514E-2"/>
                  <c:y val="1.85744614338476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7-4305-85FF-7E8749ECDA97}"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7-4305-85FF-7E8749ECDA97}"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7-4305-85FF-7E8749ECDA97}"/>
                </c:ext>
              </c:extLst>
            </c:dLbl>
            <c:dLbl>
              <c:idx val="3"/>
              <c:layout>
                <c:manualLayout>
                  <c:x val="-5.8738412568196422E-3"/>
                  <c:y val="4.500173493714749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7-4305-85FF-7E8749ECDA97}"/>
                </c:ext>
              </c:extLst>
            </c:dLbl>
            <c:dLbl>
              <c:idx val="4"/>
              <c:layout>
                <c:manualLayout>
                  <c:x val="1.1236847900696779E-2"/>
                  <c:y val="3.700033882987448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7-4305-85FF-7E8749ECDA97}"/>
                </c:ext>
              </c:extLst>
            </c:dLbl>
            <c:dLbl>
              <c:idx val="5"/>
              <c:layout>
                <c:manualLayout>
                  <c:x val="2.4277887975104571E-3"/>
                  <c:y val="1.78857307173608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7-4305-85FF-7E8749ECDA97}"/>
                </c:ext>
              </c:extLst>
            </c:dLbl>
            <c:dLbl>
              <c:idx val="6"/>
              <c:layout>
                <c:manualLayout>
                  <c:x val="-7.8226735532521893E-3"/>
                  <c:y val="2.55246457353721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7-4305-85FF-7E8749ECDA97}"/>
                </c:ext>
              </c:extLst>
            </c:dLbl>
            <c:dLbl>
              <c:idx val="7"/>
              <c:layout>
                <c:manualLayout>
                  <c:x val="1.9076820057431002E-2"/>
                  <c:y val="2.79170409868529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7-4305-85FF-7E8749ECDA97}"/>
                </c:ext>
              </c:extLst>
            </c:dLbl>
            <c:dLbl>
              <c:idx val="8"/>
              <c:layout>
                <c:manualLayout>
                  <c:x val="2.3435956853773404E-2"/>
                  <c:y val="-1.4607267624033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7-4305-85FF-7E8749ECDA97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'OCTUBRE 2024'!$B$1047:$B$1055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2024'!$H$1047:$H$1055</c:f>
              <c:numCache>
                <c:formatCode>#,##0</c:formatCode>
                <c:ptCount val="9"/>
                <c:pt idx="0">
                  <c:v>1051</c:v>
                </c:pt>
                <c:pt idx="1">
                  <c:v>18489</c:v>
                </c:pt>
                <c:pt idx="2">
                  <c:v>34849</c:v>
                </c:pt>
                <c:pt idx="3">
                  <c:v>5243</c:v>
                </c:pt>
                <c:pt idx="4">
                  <c:v>1584</c:v>
                </c:pt>
                <c:pt idx="5">
                  <c:v>3978</c:v>
                </c:pt>
                <c:pt idx="6">
                  <c:v>2107</c:v>
                </c:pt>
                <c:pt idx="7">
                  <c:v>5730</c:v>
                </c:pt>
                <c:pt idx="8">
                  <c:v>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C3A-4BDB-A9E1-E0795C6C47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C3A-4BDB-A9E1-E0795C6C47D0}"/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C3A-4BDB-A9E1-E0795C6C47D0}"/>
                </c:ext>
              </c:extLst>
            </c:dLbl>
            <c:dLbl>
              <c:idx val="3"/>
              <c:layout>
                <c:manualLayout>
                  <c:x val="-3.1030585025167274E-2"/>
                  <c:y val="-4.185433314193037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C3A-4BDB-A9E1-E0795C6C47D0}"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C3A-4BDB-A9E1-E0795C6C47D0}"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C3A-4BDB-A9E1-E0795C6C47D0}"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C3A-4BDB-A9E1-E0795C6C47D0}"/>
                </c:ext>
              </c:extLst>
            </c:dLbl>
            <c:dLbl>
              <c:idx val="7"/>
              <c:layout>
                <c:manualLayout>
                  <c:x val="5.0098007632103675E-2"/>
                  <c:y val="-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C3A-4BDB-A9E1-E0795C6C47D0}"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C3A-4BDB-A9E1-E0795C6C47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2024'!$B$1172:$B$1180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2024'!$E$1172:$E$1180</c:f>
              <c:numCache>
                <c:formatCode>#,##0</c:formatCode>
                <c:ptCount val="9"/>
                <c:pt idx="0">
                  <c:v>11545</c:v>
                </c:pt>
                <c:pt idx="1">
                  <c:v>9315</c:v>
                </c:pt>
                <c:pt idx="2">
                  <c:v>5577</c:v>
                </c:pt>
                <c:pt idx="3">
                  <c:v>1263</c:v>
                </c:pt>
                <c:pt idx="4">
                  <c:v>6537</c:v>
                </c:pt>
                <c:pt idx="5">
                  <c:v>8178</c:v>
                </c:pt>
                <c:pt idx="6">
                  <c:v>3262</c:v>
                </c:pt>
                <c:pt idx="7">
                  <c:v>4243</c:v>
                </c:pt>
                <c:pt idx="8">
                  <c:v>2332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D47-401D-B91C-532443481C0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47-401D-B91C-532443481C0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47-401D-B91C-532443481C0B}"/>
                </c:ext>
              </c:extLst>
            </c:dLbl>
            <c:dLbl>
              <c:idx val="3"/>
              <c:layout>
                <c:manualLayout>
                  <c:x val="-9.5768683188147876E-3"/>
                  <c:y val="1.12918265518164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7-401D-B91C-532443481C0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D47-401D-B91C-532443481C0B}"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7-401D-B91C-532443481C0B}"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47-401D-B91C-532443481C0B}"/>
                </c:ext>
              </c:extLst>
            </c:dLbl>
            <c:dLbl>
              <c:idx val="7"/>
              <c:layout>
                <c:manualLayout>
                  <c:x val="4.0604607997356663E-2"/>
                  <c:y val="-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47-401D-B91C-532443481C0B}"/>
                </c:ext>
              </c:extLst>
            </c:dLbl>
            <c:dLbl>
              <c:idx val="8"/>
              <c:layout>
                <c:manualLayout>
                  <c:x val="3.8321712663722925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7-401D-B91C-532443481C0B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'OCTUBRE 2024'!$B$1172:$B$1180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2024'!$H$1172:$H$1180</c:f>
              <c:numCache>
                <c:formatCode>#,##0</c:formatCode>
                <c:ptCount val="9"/>
                <c:pt idx="0">
                  <c:v>19685</c:v>
                </c:pt>
                <c:pt idx="1">
                  <c:v>15379</c:v>
                </c:pt>
                <c:pt idx="2">
                  <c:v>14224</c:v>
                </c:pt>
                <c:pt idx="3">
                  <c:v>2525</c:v>
                </c:pt>
                <c:pt idx="4">
                  <c:v>17842</c:v>
                </c:pt>
                <c:pt idx="5">
                  <c:v>16087</c:v>
                </c:pt>
                <c:pt idx="6">
                  <c:v>7306</c:v>
                </c:pt>
                <c:pt idx="7">
                  <c:v>10692</c:v>
                </c:pt>
                <c:pt idx="8">
                  <c:v>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'OCTUBRE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</c:v>
              </c:pt>
              <c:pt idx="1">
                <c:v>134</c:v>
              </c:pt>
              <c:pt idx="2">
                <c:v>91</c:v>
              </c:pt>
              <c:pt idx="3">
                <c:v>35</c:v>
              </c:pt>
              <c:pt idx="4">
                <c:v>109</c:v>
              </c:pt>
              <c:pt idx="5">
                <c:v>62</c:v>
              </c:pt>
              <c:pt idx="6">
                <c:v>39</c:v>
              </c:pt>
              <c:pt idx="7">
                <c:v>82</c:v>
              </c:pt>
              <c:pt idx="8">
                <c:v>47</c:v>
              </c:pt>
            </c:numLit>
          </c:val>
          <c:extLst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v>Hostales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'OCTUBRE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81</c:v>
              </c:pt>
              <c:pt idx="1">
                <c:v>116</c:v>
              </c:pt>
              <c:pt idx="2">
                <c:v>200</c:v>
              </c:pt>
              <c:pt idx="3">
                <c:v>60</c:v>
              </c:pt>
              <c:pt idx="4">
                <c:v>110</c:v>
              </c:pt>
              <c:pt idx="5">
                <c:v>75</c:v>
              </c:pt>
              <c:pt idx="6">
                <c:v>83</c:v>
              </c:pt>
              <c:pt idx="7">
                <c:v>64</c:v>
              </c:pt>
              <c:pt idx="8">
                <c:v>55</c:v>
              </c:pt>
            </c:numLit>
          </c:val>
          <c:extLst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v>Pensiones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'OCTUBRE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13</c:v>
              </c:pt>
              <c:pt idx="1">
                <c:v>80</c:v>
              </c:pt>
              <c:pt idx="2">
                <c:v>118</c:v>
              </c:pt>
              <c:pt idx="3">
                <c:v>24</c:v>
              </c:pt>
              <c:pt idx="4">
                <c:v>49</c:v>
              </c:pt>
              <c:pt idx="5">
                <c:v>26</c:v>
              </c:pt>
              <c:pt idx="6">
                <c:v>22</c:v>
              </c:pt>
              <c:pt idx="7">
                <c:v>51</c:v>
              </c:pt>
              <c:pt idx="8">
                <c:v>16</c:v>
              </c:pt>
            </c:numLit>
          </c:val>
          <c:extLst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5E2-47CD-94B8-A87857B576E9}"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5E2-47CD-94B8-A87857B576E9}"/>
                </c:ext>
              </c:extLst>
            </c:dLbl>
            <c:dLbl>
              <c:idx val="2"/>
              <c:layout>
                <c:manualLayout>
                  <c:x val="1.6715361831176348E-2"/>
                  <c:y val="-1.85382678017730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5E2-47CD-94B8-A87857B576E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5E2-47CD-94B8-A87857B576E9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5E2-47CD-94B8-A87857B576E9}"/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5E2-47CD-94B8-A87857B576E9}"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5E2-47CD-94B8-A87857B576E9}"/>
                </c:ext>
              </c:extLst>
            </c:dLbl>
            <c:dLbl>
              <c:idx val="7"/>
              <c:layout>
                <c:manualLayout>
                  <c:x val="3.1049771729077264E-2"/>
                  <c:y val="-2.805555174410067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5E2-47CD-94B8-A87857B576E9}"/>
                </c:ext>
              </c:extLst>
            </c:dLbl>
            <c:dLbl>
              <c:idx val="8"/>
              <c:layout>
                <c:manualLayout>
                  <c:x val="3.2759122466061788E-2"/>
                  <c:y val="3.66759198658336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5E2-47CD-94B8-A87857B576E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2024'!$B$1296:$B$1304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2024'!$E$1296:$E$1304</c:f>
              <c:numCache>
                <c:formatCode>#,##0</c:formatCode>
                <c:ptCount val="9"/>
                <c:pt idx="0">
                  <c:v>1323</c:v>
                </c:pt>
                <c:pt idx="1">
                  <c:v>5892</c:v>
                </c:pt>
                <c:pt idx="2">
                  <c:v>3049</c:v>
                </c:pt>
                <c:pt idx="3">
                  <c:v>1105</c:v>
                </c:pt>
                <c:pt idx="4">
                  <c:v>9439</c:v>
                </c:pt>
                <c:pt idx="5">
                  <c:v>3181</c:v>
                </c:pt>
                <c:pt idx="6">
                  <c:v>2081</c:v>
                </c:pt>
                <c:pt idx="7">
                  <c:v>1452</c:v>
                </c:pt>
                <c:pt idx="8">
                  <c:v>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4-4797-8F2D-01D7C45B4F83}"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4-4797-8F2D-01D7C45B4F8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104-4797-8F2D-01D7C45B4F8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F104-4797-8F2D-01D7C45B4F83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F104-4797-8F2D-01D7C45B4F83}"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4-4797-8F2D-01D7C45B4F83}"/>
                </c:ext>
              </c:extLst>
            </c:dLbl>
            <c:dLbl>
              <c:idx val="6"/>
              <c:layout>
                <c:manualLayout>
                  <c:x val="2.4028146608776682E-3"/>
                  <c:y val="2.960026244012207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4-4797-8F2D-01D7C45B4F83}"/>
                </c:ext>
              </c:extLst>
            </c:dLbl>
            <c:dLbl>
              <c:idx val="7"/>
              <c:layout>
                <c:manualLayout>
                  <c:x val="3.3577726702725283E-2"/>
                  <c:y val="-7.719084186525954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4-4797-8F2D-01D7C45B4F83}"/>
                </c:ext>
              </c:extLst>
            </c:dLbl>
            <c:dLbl>
              <c:idx val="8"/>
              <c:layout>
                <c:manualLayout>
                  <c:x val="3.9759582311348775E-2"/>
                  <c:y val="7.463869325329625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4-4797-8F2D-01D7C45B4F8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'OCTUBRE 2024'!$B$1296:$B$1304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2024'!$H$1296:$H$1304</c:f>
              <c:numCache>
                <c:formatCode>#,##0</c:formatCode>
                <c:ptCount val="9"/>
                <c:pt idx="0">
                  <c:v>2635</c:v>
                </c:pt>
                <c:pt idx="1">
                  <c:v>9871</c:v>
                </c:pt>
                <c:pt idx="2">
                  <c:v>6628</c:v>
                </c:pt>
                <c:pt idx="3">
                  <c:v>2034</c:v>
                </c:pt>
                <c:pt idx="4">
                  <c:v>16856</c:v>
                </c:pt>
                <c:pt idx="5">
                  <c:v>7545</c:v>
                </c:pt>
                <c:pt idx="6">
                  <c:v>4759</c:v>
                </c:pt>
                <c:pt idx="7">
                  <c:v>2222</c:v>
                </c:pt>
                <c:pt idx="8">
                  <c:v>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2024'!$B$839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2024'!$C$838:$H$838</c15:sqref>
                  </c15:fullRef>
                </c:ext>
              </c:extLst>
              <c:f>('OCTUBRE 2024'!$C$838,'OCTUBRE 2024'!$E$838,'OCTUBRE 2024'!$G$838)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2024'!$C$839:$H$839</c15:sqref>
                  </c15:fullRef>
                </c:ext>
              </c:extLst>
              <c:f>('OCTUBRE 2024'!$C$839,'OCTUBRE 2024'!$E$839,'OCTUBRE 2024'!$G$839)</c:f>
              <c:numCache>
                <c:formatCode>#,##0</c:formatCode>
                <c:ptCount val="3"/>
                <c:pt idx="0">
                  <c:v>146922</c:v>
                </c:pt>
                <c:pt idx="1">
                  <c:v>19760</c:v>
                </c:pt>
                <c:pt idx="2">
                  <c:v>166682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'OCTUBRE 2024'!$B$840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2024'!$C$838:$H$838</c15:sqref>
                  </c15:fullRef>
                </c:ext>
              </c:extLst>
              <c:f>('OCTUBRE 2024'!$C$838,'OCTUBRE 2024'!$E$838,'OCTUBRE 2024'!$G$838)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2024'!$C$840:$H$840</c15:sqref>
                  </c15:fullRef>
                </c:ext>
              </c:extLst>
              <c:f>('OCTUBRE 2024'!$C$840,'OCTUBRE 2024'!$E$840,'OCTUBRE 2024'!$G$840)</c:f>
              <c:numCache>
                <c:formatCode>#,##0</c:formatCode>
                <c:ptCount val="3"/>
                <c:pt idx="0">
                  <c:v>133875</c:v>
                </c:pt>
                <c:pt idx="1">
                  <c:v>21888</c:v>
                </c:pt>
                <c:pt idx="2">
                  <c:v>155763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2024'!$C$838:$H$838</c15:sqref>
                        </c15:fullRef>
                        <c15:formulaRef>
                          <c15:sqref>('OCTUBRE 2024'!$C$838,'OCTUBRE 2024'!$E$838,'OCTUBRE 2024'!$G$838)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2024'!$C$838:$H$838</c15:sqref>
                        </c15:fullRef>
                        <c15:formulaRef>
                          <c15:sqref>('OCTUBRE 2024'!$C$838,'OCTUBRE 2024'!$E$838,'OCTUBRE 2024'!$G$838)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2024'!$B$883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2024'!$C$882:$H$882</c15:sqref>
                  </c15:fullRef>
                </c:ext>
              </c:extLst>
              <c:f>('OCTUBRE 2024'!$C$882,'OCTUBRE 2024'!$E$882,'OCTUBRE 2024'!$G$882)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2024'!$C$883:$H$883</c15:sqref>
                  </c15:fullRef>
                </c:ext>
              </c:extLst>
              <c:f>('OCTUBRE 2024'!$C$883,'OCTUBRE 2024'!$E$883,'OCTUBRE 2024'!$G$883)</c:f>
              <c:numCache>
                <c:formatCode>#,##0</c:formatCode>
                <c:ptCount val="3"/>
                <c:pt idx="0">
                  <c:v>1549314</c:v>
                </c:pt>
                <c:pt idx="1">
                  <c:v>180628</c:v>
                </c:pt>
                <c:pt idx="2">
                  <c:v>1729942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'OCTUBRE 2024'!$B$884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2024'!$C$882:$H$882</c15:sqref>
                  </c15:fullRef>
                </c:ext>
              </c:extLst>
              <c:f>('OCTUBRE 2024'!$C$882,'OCTUBRE 2024'!$E$882,'OCTUBRE 2024'!$G$882)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2024'!$C$884:$H$884</c15:sqref>
                  </c15:fullRef>
                </c:ext>
              </c:extLst>
              <c:f>('OCTUBRE 2024'!$C$884,'OCTUBRE 2024'!$E$884,'OCTUBRE 2024'!$G$884)</c:f>
              <c:numCache>
                <c:formatCode>#,##0</c:formatCode>
                <c:ptCount val="3"/>
                <c:pt idx="0">
                  <c:v>1517172</c:v>
                </c:pt>
                <c:pt idx="1">
                  <c:v>198016</c:v>
                </c:pt>
                <c:pt idx="2">
                  <c:v>1715188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2024'!$C$882:$H$882</c15:sqref>
                        </c15:fullRef>
                        <c15:formulaRef>
                          <c15:sqref>('OCTUBRE 2024'!$C$882,'OCTUBRE 2024'!$E$882,'OCTUBRE 2024'!$G$882)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2024'!$C$882:$H$882</c15:sqref>
                        </c15:fullRef>
                        <c15:formulaRef>
                          <c15:sqref>('OCTUBRE 2024'!$C$882,'OCTUBRE 2024'!$E$882,'OCTUBRE 2024'!$G$882)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2024'!$B$964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2024'!$C$963:$H$963</c15:sqref>
                  </c15:fullRef>
                </c:ext>
              </c:extLst>
              <c:f>('OCTUBRE 2024'!$C$963,'OCTUBRE 2024'!$E$963,'OCTUBRE 2024'!$G$963)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2024'!$C$964:$H$964</c15:sqref>
                  </c15:fullRef>
                </c:ext>
              </c:extLst>
              <c:f>('OCTUBRE 2024'!$C$964,'OCTUBRE 2024'!$E$964,'OCTUBRE 2024'!$G$964)</c:f>
              <c:numCache>
                <c:formatCode>#,##0</c:formatCode>
                <c:ptCount val="3"/>
                <c:pt idx="0">
                  <c:v>32558</c:v>
                </c:pt>
                <c:pt idx="1">
                  <c:v>14673</c:v>
                </c:pt>
                <c:pt idx="2">
                  <c:v>47231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'OCTUBRE 2024'!$B$965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2024'!$C$963:$H$963</c15:sqref>
                  </c15:fullRef>
                </c:ext>
              </c:extLst>
              <c:f>('OCTUBRE 2024'!$C$963,'OCTUBRE 2024'!$E$963,'OCTUBRE 2024'!$G$963)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2024'!$C$965:$H$965</c15:sqref>
                  </c15:fullRef>
                </c:ext>
              </c:extLst>
              <c:f>('OCTUBRE 2024'!$C$965,'OCTUBRE 2024'!$E$965,'OCTUBRE 2024'!$G$965)</c:f>
              <c:numCache>
                <c:formatCode>#,##0</c:formatCode>
                <c:ptCount val="3"/>
                <c:pt idx="0">
                  <c:v>35385</c:v>
                </c:pt>
                <c:pt idx="1">
                  <c:v>18599</c:v>
                </c:pt>
                <c:pt idx="2">
                  <c:v>53984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2024'!$C$963:$H$963</c15:sqref>
                        </c15:fullRef>
                        <c15:formulaRef>
                          <c15:sqref>('OCTUBRE 2024'!$C$963,'OCTUBRE 2024'!$E$963,'OCTUBRE 2024'!$G$963)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2024'!$C$963:$H$963</c15:sqref>
                        </c15:fullRef>
                        <c15:formulaRef>
                          <c15:sqref>('OCTUBRE 2024'!$C$963,'OCTUBRE 2024'!$E$963,'OCTUBRE 2024'!$G$963)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2024'!$B$1089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2024'!$C$1088:$H$1088</c15:sqref>
                  </c15:fullRef>
                </c:ext>
              </c:extLst>
              <c:f>('OCTUBRE 2024'!$C$1088,'OCTUBRE 2024'!$E$1088,'OCTUBRE 2024'!$G$1088)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2024'!$C$1089:$H$1089</c15:sqref>
                  </c15:fullRef>
                </c:ext>
              </c:extLst>
              <c:f>('OCTUBRE 2024'!$C$1089,'OCTUBRE 2024'!$E$1089,'OCTUBRE 2024'!$G$1089)</c:f>
              <c:numCache>
                <c:formatCode>#,##0</c:formatCode>
                <c:ptCount val="3"/>
                <c:pt idx="0">
                  <c:v>31896</c:v>
                </c:pt>
                <c:pt idx="1">
                  <c:v>32724</c:v>
                </c:pt>
                <c:pt idx="2">
                  <c:v>64620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'OCTUBRE 2024'!$B$1090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2024'!$C$1088:$H$1088</c15:sqref>
                  </c15:fullRef>
                </c:ext>
              </c:extLst>
              <c:f>('OCTUBRE 2024'!$C$1088,'OCTUBRE 2024'!$E$1088,'OCTUBRE 2024'!$G$1088)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2024'!$C$1090:$H$1090</c15:sqref>
                  </c15:fullRef>
                </c:ext>
              </c:extLst>
              <c:f>('OCTUBRE 2024'!$C$1090,'OCTUBRE 2024'!$E$1090,'OCTUBRE 2024'!$G$1090)</c:f>
              <c:numCache>
                <c:formatCode>#,##0</c:formatCode>
                <c:ptCount val="3"/>
                <c:pt idx="0">
                  <c:v>34502</c:v>
                </c:pt>
                <c:pt idx="1">
                  <c:v>39308</c:v>
                </c:pt>
                <c:pt idx="2">
                  <c:v>73810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2024'!$C$1088:$H$1088</c15:sqref>
                        </c15:fullRef>
                        <c15:formulaRef>
                          <c15:sqref>('OCTUBRE 2024'!$C$1088,'OCTUBRE 2024'!$E$1088,'OCTUBRE 2024'!$G$1088)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2024'!$C$1088:$H$1088</c15:sqref>
                        </c15:fullRef>
                        <c15:formulaRef>
                          <c15:sqref>('OCTUBRE 2024'!$C$1088,'OCTUBRE 2024'!$E$1088,'OCTUBRE 2024'!$G$1088)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2024'!$B$1214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2024'!$C$1213:$H$1213</c15:sqref>
                  </c15:fullRef>
                </c:ext>
              </c:extLst>
              <c:f>('OCTUBRE 2024'!$C$1213,'OCTUBRE 2024'!$E$1213,'OCTUBRE 2024'!$G$1213)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2024'!$C$1214:$H$1214</c15:sqref>
                  </c15:fullRef>
                </c:ext>
              </c:extLst>
              <c:f>('OCTUBRE 2024'!$C$1214,'OCTUBRE 2024'!$E$1214,'OCTUBRE 2024'!$G$1214)</c:f>
              <c:numCache>
                <c:formatCode>#,##0</c:formatCode>
                <c:ptCount val="3"/>
                <c:pt idx="0">
                  <c:v>68701</c:v>
                </c:pt>
                <c:pt idx="1">
                  <c:v>11355</c:v>
                </c:pt>
                <c:pt idx="2">
                  <c:v>80056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'OCTUBRE 2024'!$B$1215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2024'!$C$1213:$H$1213</c15:sqref>
                  </c15:fullRef>
                </c:ext>
              </c:extLst>
              <c:f>('OCTUBRE 2024'!$C$1213,'OCTUBRE 2024'!$E$1213,'OCTUBRE 2024'!$G$1213)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2024'!$C$1215:$H$1215</c15:sqref>
                  </c15:fullRef>
                </c:ext>
              </c:extLst>
              <c:f>('OCTUBRE 2024'!$C$1215,'OCTUBRE 2024'!$E$1215,'OCTUBRE 2024'!$G$1215)</c:f>
              <c:numCache>
                <c:formatCode>#,##0</c:formatCode>
                <c:ptCount val="3"/>
                <c:pt idx="0">
                  <c:v>88984</c:v>
                </c:pt>
                <c:pt idx="1">
                  <c:v>19204</c:v>
                </c:pt>
                <c:pt idx="2">
                  <c:v>108188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2024'!$C$1213:$H$1213</c15:sqref>
                        </c15:fullRef>
                        <c15:formulaRef>
                          <c15:sqref>('OCTUBRE 2024'!$C$1213,'OCTUBRE 2024'!$E$1213,'OCTUBRE 2024'!$G$1213)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2024'!$C$1213:$H$1213</c15:sqref>
                        </c15:fullRef>
                        <c15:formulaRef>
                          <c15:sqref>('OCTUBRE 2024'!$C$1213,'OCTUBRE 2024'!$E$1213,'OCTUBRE 2024'!$G$1213)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2024'!$B$1338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2024'!$C$1337:$H$1337</c15:sqref>
                  </c15:fullRef>
                </c:ext>
              </c:extLst>
              <c:f>('OCTUBRE 2024'!$C$1337,'OCTUBRE 2024'!$E$1337,'OCTUBRE 2024'!$G$1337)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2024'!$C$1338:$H$1338</c15:sqref>
                  </c15:fullRef>
                </c:ext>
              </c:extLst>
              <c:f>('OCTUBRE 2024'!$C$1338,'OCTUBRE 2024'!$E$1338,'OCTUBRE 2024'!$G$1338)</c:f>
              <c:numCache>
                <c:formatCode>#,##0</c:formatCode>
                <c:ptCount val="3"/>
                <c:pt idx="0">
                  <c:v>48072</c:v>
                </c:pt>
                <c:pt idx="1">
                  <c:v>8464</c:v>
                </c:pt>
                <c:pt idx="2">
                  <c:v>56536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'OCTUBRE 2024'!$B$1339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2024'!$C$1337:$H$1337</c15:sqref>
                  </c15:fullRef>
                </c:ext>
              </c:extLst>
              <c:f>('OCTUBRE 2024'!$C$1337,'OCTUBRE 2024'!$E$1337,'OCTUBRE 2024'!$G$1337)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2024'!$C$1339:$H$1339</c15:sqref>
                  </c15:fullRef>
                </c:ext>
              </c:extLst>
              <c:f>('OCTUBRE 2024'!$C$1339,'OCTUBRE 2024'!$E$1339,'OCTUBRE 2024'!$G$1339)</c:f>
              <c:numCache>
                <c:formatCode>#,##0</c:formatCode>
                <c:ptCount val="3"/>
                <c:pt idx="0">
                  <c:v>42245</c:v>
                </c:pt>
                <c:pt idx="1">
                  <c:v>12291</c:v>
                </c:pt>
                <c:pt idx="2">
                  <c:v>54536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2024'!$C$1337:$H$1337</c15:sqref>
                        </c15:fullRef>
                        <c15:formulaRef>
                          <c15:sqref>('OCTUBRE 2024'!$C$1337,'OCTUBRE 2024'!$E$1337,'OCTUBRE 2024'!$G$1337)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2024'!$C$1337:$H$1337</c15:sqref>
                        </c15:fullRef>
                        <c15:formulaRef>
                          <c15:sqref>('OCTUBRE 2024'!$C$1337,'OCTUBRE 2024'!$E$1337,'OCTUBRE 2024'!$G$1337)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2024'!$B$1257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2024'!$C$1256:$H$1256</c15:sqref>
                  </c15:fullRef>
                </c:ext>
              </c:extLst>
              <c:f>('OCTUBRE 2024'!$C$1256,'OCTUBRE 2024'!$E$1256,'OCTUBRE 2024'!$G$1256)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2024'!$C$1257:$H$1257</c15:sqref>
                  </c15:fullRef>
                </c:ext>
              </c:extLst>
              <c:f>('OCTUBRE 2024'!$C$1257,'OCTUBRE 2024'!$E$1257,'OCTUBRE 2024'!$G$1257)</c:f>
              <c:numCache>
                <c:formatCode>#,##0</c:formatCode>
                <c:ptCount val="3"/>
                <c:pt idx="0">
                  <c:v>685280</c:v>
                </c:pt>
                <c:pt idx="1">
                  <c:v>155854</c:v>
                </c:pt>
                <c:pt idx="2">
                  <c:v>841134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'OCTUBRE 2024'!$B$1258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2024'!$C$1256:$H$1256</c15:sqref>
                  </c15:fullRef>
                </c:ext>
              </c:extLst>
              <c:f>('OCTUBRE 2024'!$C$1256,'OCTUBRE 2024'!$E$1256,'OCTUBRE 2024'!$G$1256)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2024'!$C$1258:$H$1258</c15:sqref>
                  </c15:fullRef>
                </c:ext>
              </c:extLst>
              <c:f>('OCTUBRE 2024'!$C$1258,'OCTUBRE 2024'!$E$1258,'OCTUBRE 2024'!$G$1258)</c:f>
              <c:numCache>
                <c:formatCode>#,##0</c:formatCode>
                <c:ptCount val="3"/>
                <c:pt idx="0">
                  <c:v>806216</c:v>
                </c:pt>
                <c:pt idx="1">
                  <c:v>177556</c:v>
                </c:pt>
                <c:pt idx="2">
                  <c:v>983772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2024'!$C$1256:$H$1256</c15:sqref>
                        </c15:fullRef>
                        <c15:formulaRef>
                          <c15:sqref>('OCTUBRE 2024'!$C$1256,'OCTUBRE 2024'!$E$1256,'OCTUBRE 2024'!$G$1256)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2024'!$C$1256:$H$1256</c15:sqref>
                        </c15:fullRef>
                        <c15:formulaRef>
                          <c15:sqref>('OCTUBRE 2024'!$C$1256,'OCTUBRE 2024'!$E$1256,'OCTUBRE 2024'!$G$1256)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2024'!$B$1355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2024'!$C$1354:$H$1354</c15:sqref>
                  </c15:fullRef>
                </c:ext>
              </c:extLst>
              <c:f>('OCTUBRE 2024'!$C$1354,'OCTUBRE 2024'!$E$1354,'OCTUBRE 2024'!$G$1354)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2024'!$C$1355:$H$1355</c15:sqref>
                  </c15:fullRef>
                </c:ext>
              </c:extLst>
              <c:f>('OCTUBRE 2024'!$C$1355,'OCTUBRE 2024'!$E$1355,'OCTUBRE 2024'!$G$1355)</c:f>
              <c:numCache>
                <c:formatCode>#,##0</c:formatCode>
                <c:ptCount val="3"/>
                <c:pt idx="0">
                  <c:v>237106</c:v>
                </c:pt>
                <c:pt idx="1">
                  <c:v>56641</c:v>
                </c:pt>
                <c:pt idx="2">
                  <c:v>293747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'OCTUBRE 2024'!$B$1356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2024'!$C$1354:$H$1354</c15:sqref>
                  </c15:fullRef>
                </c:ext>
              </c:extLst>
              <c:f>('OCTUBRE 2024'!$C$1354,'OCTUBRE 2024'!$E$1354,'OCTUBRE 2024'!$G$1354)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2024'!$C$1356:$H$1356</c15:sqref>
                  </c15:fullRef>
                </c:ext>
              </c:extLst>
              <c:f>('OCTUBRE 2024'!$C$1356,'OCTUBRE 2024'!$E$1356,'OCTUBRE 2024'!$G$1356)</c:f>
              <c:numCache>
                <c:formatCode>#,##0</c:formatCode>
                <c:ptCount val="3"/>
                <c:pt idx="0">
                  <c:v>234021</c:v>
                </c:pt>
                <c:pt idx="1">
                  <c:v>58088</c:v>
                </c:pt>
                <c:pt idx="2">
                  <c:v>292109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2024'!$C$1354:$H$1354</c15:sqref>
                        </c15:fullRef>
                        <c15:formulaRef>
                          <c15:sqref>('OCTUBRE 2024'!$C$1354,'OCTUBRE 2024'!$E$1354,'OCTUBRE 2024'!$G$1354)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2024'!$C$1354:$H$1354</c15:sqref>
                        </c15:fullRef>
                        <c15:formulaRef>
                          <c15:sqref>('OCTUBRE 2024'!$C$1354,'OCTUBRE 2024'!$E$1354,'OCTUBRE 2024'!$G$1354)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2024'!$B$358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2024'!$C$357:$H$357</c15:sqref>
                  </c15:fullRef>
                </c:ext>
              </c:extLst>
              <c:f>('OCTUBRE 2024'!$C$357,'OCTUBRE 2024'!$E$357,'OCTUBRE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2024'!$C$358:$H$358</c15:sqref>
                  </c15:fullRef>
                </c:ext>
              </c:extLst>
              <c:f>('OCTUBRE 2024'!$C$358,'OCTUBRE 2024'!$E$358,'OCTUBRE 2024'!$G$358)</c:f>
              <c:numCache>
                <c:formatCode>#,##0</c:formatCode>
                <c:ptCount val="3"/>
                <c:pt idx="0">
                  <c:v>590356</c:v>
                </c:pt>
                <c:pt idx="1">
                  <c:v>206425</c:v>
                </c:pt>
                <c:pt idx="2">
                  <c:v>796781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'OCTUBRE 2024'!$B$359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2024'!$C$357:$H$357</c15:sqref>
                  </c15:fullRef>
                </c:ext>
              </c:extLst>
              <c:f>('OCTUBRE 2024'!$C$357,'OCTUBRE 2024'!$E$357,'OCTUBRE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2024'!$C$359:$H$359</c15:sqref>
                  </c15:fullRef>
                </c:ext>
              </c:extLst>
              <c:f>('OCTUBRE 2024'!$C$359,'OCTUBRE 2024'!$E$359,'OCTUBRE 2024'!$G$359)</c:f>
              <c:numCache>
                <c:formatCode>#,##0</c:formatCode>
                <c:ptCount val="3"/>
                <c:pt idx="0">
                  <c:v>601108</c:v>
                </c:pt>
                <c:pt idx="1">
                  <c:v>238285</c:v>
                </c:pt>
                <c:pt idx="2">
                  <c:v>839393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668784"/>
        <c:axId val="212669176"/>
      </c:barChart>
      <c:catAx>
        <c:axId val="21266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176"/>
        <c:crosses val="autoZero"/>
        <c:auto val="0"/>
        <c:lblAlgn val="ctr"/>
        <c:lblOffset val="100"/>
        <c:noMultiLvlLbl val="0"/>
      </c:catAx>
      <c:valAx>
        <c:axId val="21266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2024'!$B$1381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2024'!$C$1380:$H$1380</c15:sqref>
                  </c15:fullRef>
                </c:ext>
              </c:extLst>
              <c:f>('OCTUBRE 2024'!$C$1380,'OCTUBRE 2024'!$E$1380,'OCTUBRE 2024'!$G$1380)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2024'!$C$1381:$H$1381</c15:sqref>
                  </c15:fullRef>
                </c:ext>
              </c:extLst>
              <c:f>('OCTUBRE 2024'!$C$1381,'OCTUBRE 2024'!$E$1381,'OCTUBRE 2024'!$G$1381)</c:f>
              <c:numCache>
                <c:formatCode>#,##0</c:formatCode>
                <c:ptCount val="3"/>
                <c:pt idx="0">
                  <c:v>498223</c:v>
                </c:pt>
                <c:pt idx="1">
                  <c:v>97048</c:v>
                </c:pt>
                <c:pt idx="2">
                  <c:v>595271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'OCTUBRE 2024'!$B$1382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2024'!$C$1380:$H$1380</c15:sqref>
                  </c15:fullRef>
                </c:ext>
              </c:extLst>
              <c:f>('OCTUBRE 2024'!$C$1380,'OCTUBRE 2024'!$E$1380,'OCTUBRE 2024'!$G$1380)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2024'!$C$1382:$H$1382</c15:sqref>
                  </c15:fullRef>
                </c:ext>
              </c:extLst>
              <c:f>('OCTUBRE 2024'!$C$1382,'OCTUBRE 2024'!$E$1382,'OCTUBRE 2024'!$G$1382)</c:f>
              <c:numCache>
                <c:formatCode>#,##0</c:formatCode>
                <c:ptCount val="3"/>
                <c:pt idx="0">
                  <c:v>497072</c:v>
                </c:pt>
                <c:pt idx="1">
                  <c:v>105811</c:v>
                </c:pt>
                <c:pt idx="2">
                  <c:v>602883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2024'!$C$1380:$H$1380</c15:sqref>
                        </c15:fullRef>
                        <c15:formulaRef>
                          <c15:sqref>('OCTUBRE 2024'!$C$1380,'OCTUBRE 2024'!$E$1380,'OCTUBRE 2024'!$G$1380)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2024'!$C$1380:$H$1380</c15:sqref>
                        </c15:fullRef>
                        <c15:formulaRef>
                          <c15:sqref>('OCTUBRE 2024'!$C$1380,'OCTUBRE 2024'!$E$1380,'OCTUBRE 2024'!$G$1380)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2024'!$B$857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2024'!$C$856:$H$856</c15:sqref>
                  </c15:fullRef>
                </c:ext>
              </c:extLst>
              <c:f>('OCTUBRE 2024'!$C$856,'OCTUBRE 2024'!$E$856,'OCTUBRE 2024'!$G$856)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2024'!$C$857:$H$857</c15:sqref>
                  </c15:fullRef>
                </c:ext>
              </c:extLst>
              <c:f>('OCTUBRE 2024'!$C$857,'OCTUBRE 2024'!$E$857,'OCTUBRE 2024'!$G$857)</c:f>
              <c:numCache>
                <c:formatCode>#,##0</c:formatCode>
                <c:ptCount val="3"/>
                <c:pt idx="0">
                  <c:v>783980</c:v>
                </c:pt>
                <c:pt idx="1">
                  <c:v>122853</c:v>
                </c:pt>
                <c:pt idx="2">
                  <c:v>906833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'OCTUBRE 2024'!$B$858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2024'!$C$856:$H$856</c15:sqref>
                  </c15:fullRef>
                </c:ext>
              </c:extLst>
              <c:f>('OCTUBRE 2024'!$C$856,'OCTUBRE 2024'!$E$856,'OCTUBRE 2024'!$G$856)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2024'!$C$858:$H$858</c15:sqref>
                  </c15:fullRef>
                </c:ext>
              </c:extLst>
              <c:f>('OCTUBRE 2024'!$C$858,'OCTUBRE 2024'!$E$858,'OCTUBRE 2024'!$G$858)</c:f>
              <c:numCache>
                <c:formatCode>#,##0</c:formatCode>
                <c:ptCount val="3"/>
                <c:pt idx="0">
                  <c:v>803614</c:v>
                </c:pt>
                <c:pt idx="1">
                  <c:v>140390</c:v>
                </c:pt>
                <c:pt idx="2">
                  <c:v>944004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2024'!$C$856:$H$856</c15:sqref>
                        </c15:fullRef>
                        <c15:formulaRef>
                          <c15:sqref>('OCTUBRE 2024'!$C$856,'OCTUBRE 2024'!$E$856,'OCTUBRE 2024'!$G$856)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2024'!$C$856:$H$856</c15:sqref>
                        </c15:fullRef>
                        <c15:formulaRef>
                          <c15:sqref>('OCTUBRE 2024'!$C$856,'OCTUBRE 2024'!$E$856,'OCTUBRE 2024'!$G$856)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2024'!$B$982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2024'!$C$981:$H$981</c15:sqref>
                  </c15:fullRef>
                </c:ext>
              </c:extLst>
              <c:f>('OCTUBRE 2024'!$C$981,'OCTUBRE 2024'!$E$981,'OCTUBRE 2024'!$G$981)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2024'!$C$982:$H$982</c15:sqref>
                  </c15:fullRef>
                </c:ext>
              </c:extLst>
              <c:f>('OCTUBRE 2024'!$C$982,'OCTUBRE 2024'!$E$982,'OCTUBRE 2024'!$G$982)</c:f>
              <c:numCache>
                <c:formatCode>#,##0</c:formatCode>
                <c:ptCount val="3"/>
                <c:pt idx="0">
                  <c:v>243281</c:v>
                </c:pt>
                <c:pt idx="1">
                  <c:v>130320</c:v>
                </c:pt>
                <c:pt idx="2">
                  <c:v>373601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'OCTUBRE 2024'!$B$983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2024'!$C$981:$H$981</c15:sqref>
                  </c15:fullRef>
                </c:ext>
              </c:extLst>
              <c:f>('OCTUBRE 2024'!$C$981,'OCTUBRE 2024'!$E$981,'OCTUBRE 2024'!$G$981)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2024'!$C$983:$H$983</c15:sqref>
                  </c15:fullRef>
                </c:ext>
              </c:extLst>
              <c:f>('OCTUBRE 2024'!$C$983,'OCTUBRE 2024'!$E$983,'OCTUBRE 2024'!$G$983)</c:f>
              <c:numCache>
                <c:formatCode>#,##0</c:formatCode>
                <c:ptCount val="3"/>
                <c:pt idx="0">
                  <c:v>251149</c:v>
                </c:pt>
                <c:pt idx="1">
                  <c:v>141946</c:v>
                </c:pt>
                <c:pt idx="2">
                  <c:v>393095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2024'!$C$981:$H$981</c15:sqref>
                        </c15:fullRef>
                        <c15:formulaRef>
                          <c15:sqref>('OCTUBRE 2024'!$C$981,'OCTUBRE 2024'!$E$981,'OCTUBRE 2024'!$G$981)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2024'!$C$981:$H$981</c15:sqref>
                        </c15:fullRef>
                        <c15:formulaRef>
                          <c15:sqref>('OCTUBRE 2024'!$C$981,'OCTUBRE 2024'!$E$981,'OCTUBRE 2024'!$G$981)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2024'!$B$1107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2024'!$C$1106:$H$1106</c15:sqref>
                  </c15:fullRef>
                </c:ext>
              </c:extLst>
              <c:f>('OCTUBRE 2024'!$C$1106,'OCTUBRE 2024'!$E$1106,'OCTUBRE 2024'!$G$1106)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2024'!$C$1107:$H$1107</c15:sqref>
                  </c15:fullRef>
                </c:ext>
              </c:extLst>
              <c:f>('OCTUBRE 2024'!$C$1107,'OCTUBRE 2024'!$E$1107,'OCTUBRE 2024'!$G$1107)</c:f>
              <c:numCache>
                <c:formatCode>#,##0</c:formatCode>
                <c:ptCount val="3"/>
                <c:pt idx="0">
                  <c:v>190753</c:v>
                </c:pt>
                <c:pt idx="1">
                  <c:v>220374</c:v>
                </c:pt>
                <c:pt idx="2">
                  <c:v>411127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'OCTUBRE 2024'!$B$1108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2024'!$C$1106:$H$1106</c15:sqref>
                  </c15:fullRef>
                </c:ext>
              </c:extLst>
              <c:f>('OCTUBRE 2024'!$C$1106,'OCTUBRE 2024'!$E$1106,'OCTUBRE 2024'!$G$1106)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2024'!$C$1108:$H$1108</c15:sqref>
                  </c15:fullRef>
                </c:ext>
              </c:extLst>
              <c:f>('OCTUBRE 2024'!$C$1108,'OCTUBRE 2024'!$E$1108,'OCTUBRE 2024'!$G$1108)</c:f>
              <c:numCache>
                <c:formatCode>#,##0</c:formatCode>
                <c:ptCount val="3"/>
                <c:pt idx="0">
                  <c:v>219756</c:v>
                </c:pt>
                <c:pt idx="1">
                  <c:v>260128</c:v>
                </c:pt>
                <c:pt idx="2">
                  <c:v>479884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2024'!$C$1106:$H$1106</c15:sqref>
                        </c15:fullRef>
                        <c15:formulaRef>
                          <c15:sqref>('OCTUBRE 2024'!$C$1106,'OCTUBRE 2024'!$E$1106,'OCTUBRE 2024'!$G$1106)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2024'!$C$1106:$H$1106</c15:sqref>
                        </c15:fullRef>
                        <c15:formulaRef>
                          <c15:sqref>('OCTUBRE 2024'!$C$1106,'OCTUBRE 2024'!$E$1106,'OCTUBRE 2024'!$G$1106)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2024'!$B$1231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2024'!$C$1230:$H$1230</c15:sqref>
                  </c15:fullRef>
                </c:ext>
              </c:extLst>
              <c:f>('OCTUBRE 2024'!$C$1230,'OCTUBRE 2024'!$E$1230,'OCTUBRE 2024'!$G$1230)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2024'!$C$1231:$H$1231</c15:sqref>
                  </c15:fullRef>
                </c:ext>
              </c:extLst>
              <c:f>('OCTUBRE 2024'!$C$1231,'OCTUBRE 2024'!$E$1231,'OCTUBRE 2024'!$G$1231)</c:f>
              <c:numCache>
                <c:formatCode>#,##0</c:formatCode>
                <c:ptCount val="3"/>
                <c:pt idx="0">
                  <c:v>326415</c:v>
                </c:pt>
                <c:pt idx="1">
                  <c:v>70007</c:v>
                </c:pt>
                <c:pt idx="2">
                  <c:v>396422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'OCTUBRE 2024'!$B$1232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2024'!$C$1230:$H$1230</c15:sqref>
                  </c15:fullRef>
                </c:ext>
              </c:extLst>
              <c:f>('OCTUBRE 2024'!$C$1230,'OCTUBRE 2024'!$E$1230,'OCTUBRE 2024'!$G$1230)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2024'!$C$1232:$H$1232</c15:sqref>
                  </c15:fullRef>
                </c:ext>
              </c:extLst>
              <c:f>('OCTUBRE 2024'!$C$1232,'OCTUBRE 2024'!$E$1232,'OCTUBRE 2024'!$G$1232)</c:f>
              <c:numCache>
                <c:formatCode>#,##0</c:formatCode>
                <c:ptCount val="3"/>
                <c:pt idx="0">
                  <c:v>386618</c:v>
                </c:pt>
                <c:pt idx="1">
                  <c:v>80018</c:v>
                </c:pt>
                <c:pt idx="2">
                  <c:v>466636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2024'!$C$1230:$H$1230</c15:sqref>
                        </c15:fullRef>
                        <c15:formulaRef>
                          <c15:sqref>('OCTUBRE 2024'!$C$1230,'OCTUBRE 2024'!$E$1230,'OCTUBRE 2024'!$G$1230)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2024'!$C$1230:$H$1230</c15:sqref>
                        </c15:fullRef>
                        <c15:formulaRef>
                          <c15:sqref>('OCTUBRE 2024'!$C$1230,'OCTUBRE 2024'!$E$1230,'OCTUBRE 2024'!$G$1230)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2024'!$B$1008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2024'!$C$1007:$H$1007</c15:sqref>
                  </c15:fullRef>
                </c:ext>
              </c:extLst>
              <c:f>('OCTUBRE 2024'!$C$1007,'OCTUBRE 2024'!$E$1007,'OCTUBRE 2024'!$G$1007)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2024'!$C$1008:$H$1008</c15:sqref>
                  </c15:fullRef>
                </c:ext>
              </c:extLst>
              <c:f>('OCTUBRE 2024'!$C$1008,'OCTUBRE 2024'!$E$1008,'OCTUBRE 2024'!$G$1008)</c:f>
              <c:numCache>
                <c:formatCode>#,##0</c:formatCode>
                <c:ptCount val="3"/>
                <c:pt idx="0">
                  <c:v>600582</c:v>
                </c:pt>
                <c:pt idx="1">
                  <c:v>221856</c:v>
                </c:pt>
                <c:pt idx="2">
                  <c:v>822438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'OCTUBRE 2024'!$B$1009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2024'!$C$1007:$H$1007</c15:sqref>
                  </c15:fullRef>
                </c:ext>
              </c:extLst>
              <c:f>('OCTUBRE 2024'!$C$1007,'OCTUBRE 2024'!$E$1007,'OCTUBRE 2024'!$G$1007)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2024'!$C$1009:$H$1009</c15:sqref>
                  </c15:fullRef>
                </c:ext>
              </c:extLst>
              <c:f>('OCTUBRE 2024'!$C$1009,'OCTUBRE 2024'!$E$1009,'OCTUBRE 2024'!$G$1009)</c:f>
              <c:numCache>
                <c:formatCode>#,##0</c:formatCode>
                <c:ptCount val="3"/>
                <c:pt idx="0">
                  <c:v>619500</c:v>
                </c:pt>
                <c:pt idx="1">
                  <c:v>232829</c:v>
                </c:pt>
                <c:pt idx="2">
                  <c:v>852329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2024'!$C$1007:$H$1007</c15:sqref>
                        </c15:fullRef>
                        <c15:formulaRef>
                          <c15:sqref>('OCTUBRE 2024'!$C$1007,'OCTUBRE 2024'!$E$1007,'OCTUBRE 2024'!$G$1007)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2024'!$C$1007:$H$1007</c15:sqref>
                        </c15:fullRef>
                        <c15:formulaRef>
                          <c15:sqref>('OCTUBRE 2024'!$C$1007,'OCTUBRE 2024'!$E$1007,'OCTUBRE 2024'!$G$1007)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2024'!$B$1133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2024'!$C$1132:$H$1132</c15:sqref>
                  </c15:fullRef>
                </c:ext>
              </c:extLst>
              <c:f>('OCTUBRE 2024'!$C$1132,'OCTUBRE 2024'!$E$1132,'OCTUBRE 2024'!$G$1132)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2024'!$C$1133:$H$1133</c15:sqref>
                  </c15:fullRef>
                </c:ext>
              </c:extLst>
              <c:f>('OCTUBRE 2024'!$C$1133,'OCTUBRE 2024'!$E$1133,'OCTUBRE 2024'!$G$1133)</c:f>
              <c:numCache>
                <c:formatCode>#,##0</c:formatCode>
                <c:ptCount val="3"/>
                <c:pt idx="0">
                  <c:v>360306</c:v>
                </c:pt>
                <c:pt idx="1">
                  <c:v>252193</c:v>
                </c:pt>
                <c:pt idx="2">
                  <c:v>612499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'OCTUBRE 2024'!$B$1134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2024'!$C$1132:$H$1132</c15:sqref>
                  </c15:fullRef>
                </c:ext>
              </c:extLst>
              <c:f>('OCTUBRE 2024'!$C$1132,'OCTUBRE 2024'!$E$1132,'OCTUBRE 2024'!$G$1132)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2024'!$C$1134:$H$1134</c15:sqref>
                  </c15:fullRef>
                </c:ext>
              </c:extLst>
              <c:f>('OCTUBRE 2024'!$C$1134,'OCTUBRE 2024'!$E$1134,'OCTUBRE 2024'!$G$1134)</c:f>
              <c:numCache>
                <c:formatCode>#,##0</c:formatCode>
                <c:ptCount val="3"/>
                <c:pt idx="0">
                  <c:v>402582</c:v>
                </c:pt>
                <c:pt idx="1">
                  <c:v>291992</c:v>
                </c:pt>
                <c:pt idx="2">
                  <c:v>694574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'OCTUBRE 2024'!$B$1132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2024'!$C$1132:$H$1132</c15:sqref>
                        </c15:fullRef>
                        <c15:formulaRef>
                          <c15:sqref>('OCTUBRE 2024'!$C$1132,'OCTUBRE 2024'!$E$1132,'OCTUBRE 2024'!$G$1132)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2024'!$C$1132:$H$1132</c15:sqref>
                        </c15:fullRef>
                        <c15:formulaRef>
                          <c15:sqref>('OCTUBRE 2024'!$C$1132,'OCTUBRE 2024'!$E$1132,'OCTUBRE 2024'!$G$1132)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'OCTUBRE 2024'!$B$1419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'OCTUBRE 2024'!$F$1419</c:f>
              <c:numCache>
                <c:formatCode>#,##0</c:formatCode>
                <c:ptCount val="1"/>
                <c:pt idx="0">
                  <c:v>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'OCTUBRE 2024'!$B$1421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'OCTUBRE 2024'!$F$1421</c:f>
              <c:numCache>
                <c:formatCode>#,##0</c:formatCode>
                <c:ptCount val="1"/>
                <c:pt idx="0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'OCTUBRE 2024'!$B$1423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'OCTUBRE 2024'!$F$1423</c:f>
              <c:numCache>
                <c:formatCode>#,##0</c:formatCode>
                <c:ptCount val="1"/>
                <c:pt idx="0">
                  <c:v>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'OCTUBRE 2024'!$B$1425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'OCTUBRE 2024'!$F$1425</c:f>
              <c:numCache>
                <c:formatCode>#,##0</c:formatCode>
                <c:ptCount val="1"/>
                <c:pt idx="0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'OCTUBRE 2024'!$B$1427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'OCTUBRE 2024'!$F$1427</c:f>
              <c:numCache>
                <c:formatCode>#,##0</c:formatCode>
                <c:ptCount val="1"/>
                <c:pt idx="0">
                  <c:v>4792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'OCTUBRE 2024'!$B$1429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'OCTUBRE 2024'!$F$1429</c:f>
              <c:numCache>
                <c:formatCode>#,##0</c:formatCode>
                <c:ptCount val="1"/>
                <c:pt idx="0">
                  <c:v>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124024"/>
        <c:axId val="246124416"/>
      </c:barChart>
      <c:catAx>
        <c:axId val="246124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6124416"/>
        <c:crosses val="autoZero"/>
        <c:auto val="1"/>
        <c:lblAlgn val="ctr"/>
        <c:lblOffset val="100"/>
        <c:noMultiLvlLbl val="0"/>
      </c:catAx>
      <c:valAx>
        <c:axId val="24612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B39-4DCA-99E0-CF66E32EF74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B39-4DCA-99E0-CF66E32EF74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B39-4DCA-99E0-CF66E32EF74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B39-4DCA-99E0-CF66E32EF74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B39-4DCA-99E0-CF66E32EF74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B39-4DCA-99E0-CF66E32EF74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B39-4DCA-99E0-CF66E32EF74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B39-4DCA-99E0-CF66E32EF74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B39-4DCA-99E0-CF66E32EF74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2024'!$J$1478:$J$1486</c:f>
              <c:numCache>
                <c:formatCode>#,##0</c:formatCode>
                <c:ptCount val="9"/>
                <c:pt idx="0">
                  <c:v>6087</c:v>
                </c:pt>
                <c:pt idx="1">
                  <c:v>10989</c:v>
                </c:pt>
                <c:pt idx="2">
                  <c:v>12538</c:v>
                </c:pt>
                <c:pt idx="3">
                  <c:v>3822</c:v>
                </c:pt>
                <c:pt idx="4">
                  <c:v>12129</c:v>
                </c:pt>
                <c:pt idx="5">
                  <c:v>6742</c:v>
                </c:pt>
                <c:pt idx="6">
                  <c:v>4316</c:v>
                </c:pt>
                <c:pt idx="7">
                  <c:v>9434</c:v>
                </c:pt>
                <c:pt idx="8">
                  <c:v>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'OCTUBRE 2024'!$C$1504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'OCTUBRE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'OCTUBRE 2024'!$E$1504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'OCTUBRE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16</c:v>
                </c:pt>
                <c:pt idx="2">
                  <c:v>35</c:v>
                </c:pt>
                <c:pt idx="3">
                  <c:v>4</c:v>
                </c:pt>
                <c:pt idx="4">
                  <c:v>17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'OCTUBRE 2024'!$G$1504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'OCTUBRE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'OCTUBRE 2024'!$D$1504:$D$1505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'OCTUBRE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'OCTUBRE 2024'!$D$1506:$D$1514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1303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'OCTUBRE 2024'!$F$1504:$F$1505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'OCTUBRE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'OCTUBRE 2024'!$F$1506:$F$1514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5073</c:v>
                      </c:pt>
                      <c:pt idx="1">
                        <c:v>4371</c:v>
                      </c:pt>
                      <c:pt idx="2">
                        <c:v>7465</c:v>
                      </c:pt>
                      <c:pt idx="3">
                        <c:v>1283</c:v>
                      </c:pt>
                      <c:pt idx="4">
                        <c:v>4312</c:v>
                      </c:pt>
                      <c:pt idx="5">
                        <c:v>653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'OCTUBRE 2024'!$H$1504:$H$1505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'OCTUBRE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'OCTUBRE 2024'!$H$1506:$H$1514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2024'!$B$388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2024'!$C$387:$H$387</c15:sqref>
                  </c15:fullRef>
                </c:ext>
              </c:extLst>
              <c:f>('OCTUBRE 2024'!$C$387,'OCTUBRE 2024'!$E$387,'OCTUBRE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2024'!$C$388:$H$388</c15:sqref>
                  </c15:fullRef>
                </c:ext>
              </c:extLst>
              <c:f>('OCTUBRE 2024'!$C$388,'OCTUBRE 2024'!$E$388,'OCTUBRE 2024'!$G$388)</c:f>
              <c:numCache>
                <c:formatCode>#,##0</c:formatCode>
                <c:ptCount val="3"/>
                <c:pt idx="0">
                  <c:v>978858</c:v>
                </c:pt>
                <c:pt idx="1">
                  <c:v>291792</c:v>
                </c:pt>
                <c:pt idx="2">
                  <c:v>1270650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'OCTUBRE 2024'!$B$389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2024'!$C$387:$H$387</c15:sqref>
                  </c15:fullRef>
                </c:ext>
              </c:extLst>
              <c:f>('OCTUBRE 2024'!$C$387,'OCTUBRE 2024'!$E$387,'OCTUBRE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2024'!$C$389:$H$389</c15:sqref>
                  </c15:fullRef>
                </c:ext>
              </c:extLst>
              <c:f>('OCTUBRE 2024'!$C$389,'OCTUBRE 2024'!$E$389,'OCTUBRE 2024'!$G$389)</c:f>
              <c:numCache>
                <c:formatCode>#,##0</c:formatCode>
                <c:ptCount val="3"/>
                <c:pt idx="0">
                  <c:v>1007122</c:v>
                </c:pt>
                <c:pt idx="1">
                  <c:v>333272</c:v>
                </c:pt>
                <c:pt idx="2">
                  <c:v>1340394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669960"/>
        <c:axId val="212670352"/>
      </c:barChart>
      <c:catAx>
        <c:axId val="21266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70352"/>
        <c:crosses val="autoZero"/>
        <c:auto val="0"/>
        <c:lblAlgn val="ctr"/>
        <c:lblOffset val="100"/>
        <c:noMultiLvlLbl val="0"/>
      </c:catAx>
      <c:valAx>
        <c:axId val="2126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C31-4519-BEE3-4C9A68725FF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C31-4519-BEE3-4C9A68725FFD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C31-4519-BEE3-4C9A68725FF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C31-4519-BEE3-4C9A68725FF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C31-4519-BEE3-4C9A68725FF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C31-4519-BEE3-4C9A68725FFD}"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C31-4519-BEE3-4C9A68725FFD}"/>
                </c:ext>
              </c:extLst>
            </c:dLbl>
            <c:dLbl>
              <c:idx val="7"/>
              <c:layout>
                <c:manualLayout>
                  <c:x val="8.0405938136810812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C31-4519-BEE3-4C9A68725FFD}"/>
                </c:ext>
              </c:extLst>
            </c:dLbl>
            <c:dLbl>
              <c:idx val="8"/>
              <c:layout>
                <c:manualLayout>
                  <c:x val="2.680197937893688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C31-4519-BEE3-4C9A68725FF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19</c:v>
                </c:pt>
                <c:pt idx="2">
                  <c:v>38</c:v>
                </c:pt>
                <c:pt idx="3">
                  <c:v>4</c:v>
                </c:pt>
                <c:pt idx="4">
                  <c:v>19</c:v>
                </c:pt>
                <c:pt idx="5">
                  <c:v>7</c:v>
                </c:pt>
                <c:pt idx="6">
                  <c:v>8</c:v>
                </c:pt>
                <c:pt idx="7">
                  <c:v>4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v>Lujo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v>2ª Categoría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6717</c:v>
              </c:pt>
              <c:pt idx="1">
                <c:v>4442</c:v>
              </c:pt>
              <c:pt idx="2">
                <c:v>7909</c:v>
              </c:pt>
              <c:pt idx="3">
                <c:v>1483</c:v>
              </c:pt>
              <c:pt idx="4">
                <c:v>4709</c:v>
              </c:pt>
              <c:pt idx="5">
                <c:v>649</c:v>
              </c:pt>
              <c:pt idx="6">
                <c:v>888</c:v>
              </c:pt>
              <c:pt idx="7">
                <c:v>38</c:v>
              </c:pt>
              <c:pt idx="8">
                <c:v>3356</c:v>
              </c:pt>
            </c:numLit>
          </c:val>
          <c:extLst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v>1ª Categoría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3912</c:v>
              </c:pt>
              <c:pt idx="7">
                <c:v>1248</c:v>
              </c:pt>
              <c:pt idx="8">
                <c:v>248</c:v>
              </c:pt>
            </c:numLit>
          </c:val>
          <c:extLst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7712"/>
        <c:axId val="212588104"/>
      </c:barChart>
      <c:catAx>
        <c:axId val="2125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8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58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'OCTUBRE 2024'!$C$1600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'OCTUBRE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2024'!$C$1602:$C$1610</c:f>
              <c:numCache>
                <c:formatCode>#,##0</c:formatCode>
                <c:ptCount val="9"/>
                <c:pt idx="0">
                  <c:v>7</c:v>
                </c:pt>
                <c:pt idx="1">
                  <c:v>14</c:v>
                </c:pt>
                <c:pt idx="2">
                  <c:v>18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'OCTUBRE 2024'!$E$1600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'OCTUBRE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2024'!$E$1602:$E$1610</c:f>
              <c:numCache>
                <c:formatCode>#,##0</c:formatCode>
                <c:ptCount val="9"/>
                <c:pt idx="0">
                  <c:v>11</c:v>
                </c:pt>
                <c:pt idx="1">
                  <c:v>34</c:v>
                </c:pt>
                <c:pt idx="2">
                  <c:v>62</c:v>
                </c:pt>
                <c:pt idx="3">
                  <c:v>11</c:v>
                </c:pt>
                <c:pt idx="4">
                  <c:v>12</c:v>
                </c:pt>
                <c:pt idx="5">
                  <c:v>19</c:v>
                </c:pt>
                <c:pt idx="6">
                  <c:v>15</c:v>
                </c:pt>
                <c:pt idx="7">
                  <c:v>13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'OCTUBRE 2024'!$G$1600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'OCTUBRE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11</c:v>
                </c:pt>
                <c:pt idx="2">
                  <c:v>14</c:v>
                </c:pt>
                <c:pt idx="3">
                  <c:v>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'OCTUBRE 2024'!$I$1600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'OCTUBRE 2024'!$I$1602:$I$1610</c:f>
              <c:numCache>
                <c:formatCode>#,##0</c:formatCode>
                <c:ptCount val="9"/>
                <c:pt idx="0">
                  <c:v>0</c:v>
                </c:pt>
                <c:pt idx="1">
                  <c:v>21</c:v>
                </c:pt>
                <c:pt idx="2">
                  <c:v>37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'OCTUBRE 2024'!$D$1504:$D$1505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'OCTUBRE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'OCTUBRE 2024'!$D$1506:$D$1514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1303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'OCTUBRE 2024'!$F$1504:$F$1505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'OCTUBRE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'OCTUBRE 2024'!$F$1506:$F$1514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5073</c:v>
                      </c:pt>
                      <c:pt idx="1">
                        <c:v>4371</c:v>
                      </c:pt>
                      <c:pt idx="2">
                        <c:v>7465</c:v>
                      </c:pt>
                      <c:pt idx="3">
                        <c:v>1283</c:v>
                      </c:pt>
                      <c:pt idx="4">
                        <c:v>4312</c:v>
                      </c:pt>
                      <c:pt idx="5">
                        <c:v>653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'OCTUBRE 2024'!$H$1504:$H$1505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'OCTUBRE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'OCTUBRE 2024'!$H$1506:$H$1514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442-4D01-AABC-467516B82AB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442-4D01-AABC-467516B82ABD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442-4D01-AABC-467516B82AB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442-4D01-AABC-467516B82AB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442-4D01-AABC-467516B82AB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442-4D01-AABC-467516B82ABD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442-4D01-AABC-467516B82ABD}"/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442-4D01-AABC-467516B82ABD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442-4D01-AABC-467516B82AB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2024'!$B$1602:$B$1610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2024'!$L$1602:$L$1610</c:f>
              <c:numCache>
                <c:formatCode>#,##0</c:formatCode>
                <c:ptCount val="9"/>
                <c:pt idx="0">
                  <c:v>915</c:v>
                </c:pt>
                <c:pt idx="1">
                  <c:v>3189</c:v>
                </c:pt>
                <c:pt idx="2">
                  <c:v>4925</c:v>
                </c:pt>
                <c:pt idx="3">
                  <c:v>1195</c:v>
                </c:pt>
                <c:pt idx="4">
                  <c:v>654</c:v>
                </c:pt>
                <c:pt idx="5">
                  <c:v>1669</c:v>
                </c:pt>
                <c:pt idx="6">
                  <c:v>649</c:v>
                </c:pt>
                <c:pt idx="7">
                  <c:v>1190</c:v>
                </c:pt>
                <c:pt idx="8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'OCTUBRE 2024'!$B$1692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'OCTUBRE 2024'!$C$1691:$K$1691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2024'!$C$1692:$K$1692</c:f>
              <c:numCache>
                <c:formatCode>#,##0</c:formatCode>
                <c:ptCount val="9"/>
                <c:pt idx="0">
                  <c:v>629</c:v>
                </c:pt>
                <c:pt idx="1">
                  <c:v>862</c:v>
                </c:pt>
                <c:pt idx="2">
                  <c:v>1242</c:v>
                </c:pt>
                <c:pt idx="3">
                  <c:v>357</c:v>
                </c:pt>
                <c:pt idx="4">
                  <c:v>758</c:v>
                </c:pt>
                <c:pt idx="5">
                  <c:v>551</c:v>
                </c:pt>
                <c:pt idx="6">
                  <c:v>356</c:v>
                </c:pt>
                <c:pt idx="7">
                  <c:v>924</c:v>
                </c:pt>
                <c:pt idx="8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AB1-4DAB-9098-F2F9FC19D33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AB1-4DAB-9098-F2F9FC19D33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AB1-4DAB-9098-F2F9FC19D33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AB1-4DAB-9098-F2F9FC19D33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AB1-4DAB-9098-F2F9FC19D33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AB1-4DAB-9098-F2F9FC19D33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AB1-4DAB-9098-F2F9FC19D33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AB1-4DAB-9098-F2F9FC19D33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AB1-4DAB-9098-F2F9FC19D33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2024'!$C$1691:$K$1691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2024'!$C$1693:$K$1693</c:f>
              <c:numCache>
                <c:formatCode>#,##0</c:formatCode>
                <c:ptCount val="9"/>
                <c:pt idx="0">
                  <c:v>61703</c:v>
                </c:pt>
                <c:pt idx="1">
                  <c:v>73867</c:v>
                </c:pt>
                <c:pt idx="2">
                  <c:v>79425</c:v>
                </c:pt>
                <c:pt idx="3">
                  <c:v>30123</c:v>
                </c:pt>
                <c:pt idx="4">
                  <c:v>60760</c:v>
                </c:pt>
                <c:pt idx="5">
                  <c:v>60483</c:v>
                </c:pt>
                <c:pt idx="6">
                  <c:v>30501</c:v>
                </c:pt>
                <c:pt idx="7">
                  <c:v>98072</c:v>
                </c:pt>
                <c:pt idx="8">
                  <c:v>33430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2024'!$C$1538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'OCTUBRE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2</c:v>
                </c:pt>
                <c:pt idx="4">
                  <c:v>12</c:v>
                </c:pt>
                <c:pt idx="5">
                  <c:v>9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'OCTUBRE 2024'!$E$1538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'OCTUBRE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2024'!$E$1540:$E$1548</c:f>
              <c:numCache>
                <c:formatCode>#,##0</c:formatCode>
                <c:ptCount val="9"/>
                <c:pt idx="0">
                  <c:v>922</c:v>
                </c:pt>
                <c:pt idx="1">
                  <c:v>342</c:v>
                </c:pt>
                <c:pt idx="2">
                  <c:v>409</c:v>
                </c:pt>
                <c:pt idx="3">
                  <c:v>206</c:v>
                </c:pt>
                <c:pt idx="4">
                  <c:v>509</c:v>
                </c:pt>
                <c:pt idx="5">
                  <c:v>395</c:v>
                </c:pt>
                <c:pt idx="6">
                  <c:v>298</c:v>
                </c:pt>
                <c:pt idx="7">
                  <c:v>167</c:v>
                </c:pt>
                <c:pt idx="8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'OCTUBRE 2024'!$G$1538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'OCTUBRE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2024'!$G$1540:$G$1548</c:f>
              <c:numCache>
                <c:formatCode>#,##0</c:formatCode>
                <c:ptCount val="9"/>
                <c:pt idx="0">
                  <c:v>54</c:v>
                </c:pt>
                <c:pt idx="1">
                  <c:v>90</c:v>
                </c:pt>
                <c:pt idx="2">
                  <c:v>101</c:v>
                </c:pt>
                <c:pt idx="3">
                  <c:v>42</c:v>
                </c:pt>
                <c:pt idx="4">
                  <c:v>56</c:v>
                </c:pt>
                <c:pt idx="5">
                  <c:v>47</c:v>
                </c:pt>
                <c:pt idx="6">
                  <c:v>62</c:v>
                </c:pt>
                <c:pt idx="7">
                  <c:v>34</c:v>
                </c:pt>
                <c:pt idx="8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'OCTUBRE 2024'!$I$1538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'OCTUBRE 2024'!$I$1540:$I$1548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6D4-41BB-B684-31B0EA69DF19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6D4-41BB-B684-31B0EA69DF1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6D4-41BB-B684-31B0EA69DF1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6D4-41BB-B684-31B0EA69DF19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6D4-41BB-B684-31B0EA69DF19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6D4-41BB-B684-31B0EA69DF19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6D4-41BB-B684-31B0EA69DF19}"/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6D4-41BB-B684-31B0EA69DF19}"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6D4-41BB-B684-31B0EA69DF1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2024'!$B$1540:$B$1548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2024'!$L$1540:$L$1548</c:f>
              <c:numCache>
                <c:formatCode>#,##0</c:formatCode>
                <c:ptCount val="9"/>
                <c:pt idx="0">
                  <c:v>7861</c:v>
                </c:pt>
                <c:pt idx="1">
                  <c:v>5280</c:v>
                </c:pt>
                <c:pt idx="2">
                  <c:v>4619</c:v>
                </c:pt>
                <c:pt idx="3">
                  <c:v>2557</c:v>
                </c:pt>
                <c:pt idx="4">
                  <c:v>4788</c:v>
                </c:pt>
                <c:pt idx="5">
                  <c:v>4306</c:v>
                </c:pt>
                <c:pt idx="6">
                  <c:v>4088</c:v>
                </c:pt>
                <c:pt idx="7">
                  <c:v>2233</c:v>
                </c:pt>
                <c:pt idx="8">
                  <c:v>2714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2024'!$C$1538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'OCTUBRE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'OCTUBRE 2024'!$C$1549</c:f>
              <c:numCache>
                <c:formatCode>#,##0</c:formatCode>
                <c:ptCount val="1"/>
                <c:pt idx="0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'OCTUBRE 2024'!$E$1538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'OCTUBRE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'OCTUBRE 2024'!$E$1549</c:f>
              <c:numCache>
                <c:formatCode>#,##0</c:formatCode>
                <c:ptCount val="1"/>
                <c:pt idx="0">
                  <c:v>3446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'OCTUBRE 2024'!$G$1538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'OCTUBRE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'OCTUBRE 2024'!$G$1549</c:f>
              <c:numCache>
                <c:formatCode>#,##0</c:formatCode>
                <c:ptCount val="1"/>
                <c:pt idx="0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'OCTUBRE 2024'!$I$1538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'OCTUBRE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'OCTUBRE 2024'!$I$1549</c:f>
              <c:numCache>
                <c:formatCode>#,##0</c:formatCode>
                <c:ptCount val="1"/>
                <c:pt idx="0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303-462C-828C-5EC47F25E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303-462C-828C-5EC47F25E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303-462C-828C-5EC47F25E3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303-462C-828C-5EC47F25E365}"/>
              </c:ext>
            </c:extLst>
          </c:dPt>
          <c:dLbls>
            <c:dLbl>
              <c:idx val="0"/>
              <c:layout>
                <c:manualLayout>
                  <c:x val="1.3236281167794356E-2"/>
                  <c:y val="3.33333420822420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303-462C-828C-5EC47F25E365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303-462C-828C-5EC47F25E365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303-462C-828C-5EC47F25E365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303-462C-828C-5EC47F25E365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303-462C-828C-5EC47F25E365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2024'!$C$1538:$J$1538</c15:sqref>
                  </c15:fullRef>
                </c:ext>
              </c:extLst>
              <c:f>('OCTUBRE 2024'!$C$1538,'OCTUBRE 2024'!$E$1538,'OCTUBRE 2024'!$G$1538,'OCTUBRE 2024'!$I$1538)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2024'!$C$1549:$J$1549</c15:sqref>
                  </c15:fullRef>
                </c:ext>
              </c:extLst>
              <c:f>('OCTUBRE 2024'!$C$1549,'OCTUBRE 2024'!$E$1549,'OCTUBRE 2024'!$G$1549,'OCTUBRE 2024'!$I$1549)</c:f>
              <c:numCache>
                <c:formatCode>#,##0</c:formatCode>
                <c:ptCount val="4"/>
                <c:pt idx="0">
                  <c:v>107</c:v>
                </c:pt>
                <c:pt idx="1">
                  <c:v>3446</c:v>
                </c:pt>
                <c:pt idx="2">
                  <c:v>540</c:v>
                </c:pt>
                <c:pt idx="3">
                  <c:v>134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'OCTUBRE 2024'!$D$1549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B-F2B1-4E0B-811E-67021B77C91E}"/>
                      </c:ext>
                    </c:extLst>
                  </c15:dLbl>
                </c15:categoryFilterException>
                <c15:categoryFilterException>
                  <c15:sqref>'OCTUBRE 2024'!$F$1549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D-F2B1-4E0B-811E-67021B77C91E}"/>
                      </c:ext>
                    </c:extLst>
                  </c15:dLbl>
                </c15:categoryFilterException>
                <c15:categoryFilterException>
                  <c15:sqref>'OCTUBRE 2024'!$H$1549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F-F2B1-4E0B-811E-67021B77C91E}"/>
                      </c:ext>
                    </c:extLst>
                  </c15:dLbl>
                </c15:categoryFilterException>
                <c15:categoryFilterException>
                  <c15:sqref>'OCTUBRE 2024'!$J$1549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11-F2B1-4E0B-811E-67021B77C91E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B303-462C-828C-5EC47F25E36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2024'!$B$373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'OCTUBRE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2024'!$C$373:$K$373</c:f>
              <c:numCache>
                <c:formatCode>#,##0</c:formatCode>
                <c:ptCount val="9"/>
                <c:pt idx="0">
                  <c:v>79590</c:v>
                </c:pt>
                <c:pt idx="1">
                  <c:v>141948</c:v>
                </c:pt>
                <c:pt idx="2">
                  <c:v>150224</c:v>
                </c:pt>
                <c:pt idx="3">
                  <c:v>43010</c:v>
                </c:pt>
                <c:pt idx="4">
                  <c:v>120702</c:v>
                </c:pt>
                <c:pt idx="5">
                  <c:v>81179</c:v>
                </c:pt>
                <c:pt idx="6">
                  <c:v>48168</c:v>
                </c:pt>
                <c:pt idx="7">
                  <c:v>92720</c:v>
                </c:pt>
                <c:pt idx="8">
                  <c:v>39240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'OCTUBRE 2024'!$B$374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'OCTUBRE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2024'!$C$374:$K$374</c:f>
              <c:numCache>
                <c:formatCode>#,##0</c:formatCode>
                <c:ptCount val="9"/>
                <c:pt idx="0">
                  <c:v>80326</c:v>
                </c:pt>
                <c:pt idx="1">
                  <c:v>157230</c:v>
                </c:pt>
                <c:pt idx="2">
                  <c:v>148028</c:v>
                </c:pt>
                <c:pt idx="3">
                  <c:v>44356</c:v>
                </c:pt>
                <c:pt idx="4">
                  <c:v>141566</c:v>
                </c:pt>
                <c:pt idx="5">
                  <c:v>89386</c:v>
                </c:pt>
                <c:pt idx="6">
                  <c:v>52924</c:v>
                </c:pt>
                <c:pt idx="7">
                  <c:v>89630</c:v>
                </c:pt>
                <c:pt idx="8">
                  <c:v>35947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46127160"/>
        <c:axId val="246127552"/>
      </c:barChart>
      <c:catAx>
        <c:axId val="2461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552"/>
        <c:crosses val="autoZero"/>
        <c:auto val="1"/>
        <c:lblAlgn val="ctr"/>
        <c:lblOffset val="100"/>
        <c:noMultiLvlLbl val="0"/>
      </c:catAx>
      <c:valAx>
        <c:axId val="2461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4A7-4B33-A05E-045E388005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4A7-4B33-A05E-045E388005D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94A7-4B33-A05E-045E388005D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94A7-4B33-A05E-045E388005D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94A7-4B33-A05E-045E388005D0}"/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4A7-4B33-A05E-045E388005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('OCTUBRE 2024'!$B$1419,'OCTUBRE 2024'!$B$1421,'OCTUBRE 2024'!$B$1423,'OCTUBRE 2024'!$B$1425,'OCTUBRE 2024'!$B$1427,'OCTUBRE 2024'!$B$1429)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('OCTUBRE 2024'!$F$1420,'OCTUBRE 2024'!$F$1422,'OCTUBRE 2024'!$F$1424,'OCTUBRE 2024'!$F$1426,'OCTUBRE 2024'!$F$1428,'OCTUBRE 2024'!$F$1430)</c:f>
              <c:numCache>
                <c:formatCode>#,##0</c:formatCode>
                <c:ptCount val="6"/>
                <c:pt idx="0">
                  <c:v>69876</c:v>
                </c:pt>
                <c:pt idx="1">
                  <c:v>37649</c:v>
                </c:pt>
                <c:pt idx="2">
                  <c:v>38446</c:v>
                </c:pt>
                <c:pt idx="3">
                  <c:v>14561</c:v>
                </c:pt>
                <c:pt idx="4">
                  <c:v>30818</c:v>
                </c:pt>
                <c:pt idx="5">
                  <c:v>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'OCTUBRE 2024'!$B$1629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'OCTUBRE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2024'!$D$1629:$L$1629</c:f>
              <c:numCache>
                <c:formatCode>#,##0</c:formatCode>
                <c:ptCount val="9"/>
                <c:pt idx="0">
                  <c:v>371</c:v>
                </c:pt>
                <c:pt idx="1">
                  <c:v>151</c:v>
                </c:pt>
                <c:pt idx="2">
                  <c:v>213</c:v>
                </c:pt>
                <c:pt idx="3">
                  <c:v>44</c:v>
                </c:pt>
                <c:pt idx="4">
                  <c:v>85</c:v>
                </c:pt>
                <c:pt idx="5">
                  <c:v>284</c:v>
                </c:pt>
                <c:pt idx="6">
                  <c:v>88</c:v>
                </c:pt>
                <c:pt idx="7">
                  <c:v>89</c:v>
                </c:pt>
                <c:pt idx="8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'OCTUBRE 2024'!$B$1631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'OCTUBRE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2024'!$D$1631:$L$1631</c:f>
              <c:numCache>
                <c:formatCode>#,##0</c:formatCode>
                <c:ptCount val="9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'OCTUBRE 2024'!$B$1633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'OCTUBRE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2024'!$D$1633:$L$1633</c:f>
              <c:numCache>
                <c:formatCode>#,##0</c:formatCode>
                <c:ptCount val="9"/>
                <c:pt idx="0">
                  <c:v>174</c:v>
                </c:pt>
                <c:pt idx="1">
                  <c:v>39</c:v>
                </c:pt>
                <c:pt idx="2">
                  <c:v>22</c:v>
                </c:pt>
                <c:pt idx="3">
                  <c:v>8</c:v>
                </c:pt>
                <c:pt idx="4">
                  <c:v>36</c:v>
                </c:pt>
                <c:pt idx="5">
                  <c:v>114</c:v>
                </c:pt>
                <c:pt idx="6">
                  <c:v>9</c:v>
                </c:pt>
                <c:pt idx="7">
                  <c:v>25</c:v>
                </c:pt>
                <c:pt idx="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'OCTUBRE 2024'!$B$1635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'OCTUBRE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2024'!$D$1635:$L$1635</c:f>
              <c:numCache>
                <c:formatCode>#,##0</c:formatCode>
                <c:ptCount val="9"/>
                <c:pt idx="0">
                  <c:v>414</c:v>
                </c:pt>
                <c:pt idx="1">
                  <c:v>388</c:v>
                </c:pt>
                <c:pt idx="2">
                  <c:v>676</c:v>
                </c:pt>
                <c:pt idx="3">
                  <c:v>53</c:v>
                </c:pt>
                <c:pt idx="4">
                  <c:v>558</c:v>
                </c:pt>
                <c:pt idx="5">
                  <c:v>91</c:v>
                </c:pt>
                <c:pt idx="6">
                  <c:v>180</c:v>
                </c:pt>
                <c:pt idx="7">
                  <c:v>199</c:v>
                </c:pt>
                <c:pt idx="8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'OCTUBRE 2024'!$B$1637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'OCTUBRE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2024'!$D$1637:$L$1637</c:f>
              <c:numCache>
                <c:formatCode>#,##0</c:formatCode>
                <c:ptCount val="9"/>
                <c:pt idx="0">
                  <c:v>7</c:v>
                </c:pt>
                <c:pt idx="1">
                  <c:v>8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890-4551-98F4-08761B4A772F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890-4551-98F4-08761B4A772F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890-4551-98F4-08761B4A772F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890-4551-98F4-08761B4A772F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890-4551-98F4-08761B4A772F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890-4551-98F4-08761B4A772F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890-4551-98F4-08761B4A772F}"/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890-4551-98F4-08761B4A772F}"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890-4551-98F4-08761B4A772F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2024'!$D$1640:$L$1640</c:f>
              <c:numCache>
                <c:formatCode>#,##0</c:formatCode>
                <c:ptCount val="9"/>
                <c:pt idx="0">
                  <c:v>7067</c:v>
                </c:pt>
                <c:pt idx="1">
                  <c:v>3729</c:v>
                </c:pt>
                <c:pt idx="2">
                  <c:v>4934</c:v>
                </c:pt>
                <c:pt idx="3">
                  <c:v>712</c:v>
                </c:pt>
                <c:pt idx="4">
                  <c:v>3669</c:v>
                </c:pt>
                <c:pt idx="5">
                  <c:v>4592</c:v>
                </c:pt>
                <c:pt idx="6">
                  <c:v>1754</c:v>
                </c:pt>
                <c:pt idx="7">
                  <c:v>1911</c:v>
                </c:pt>
                <c:pt idx="8">
                  <c:v>2450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BEA-4547-9FF0-FAA8D1967F22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BEA-4547-9FF0-FAA8D1967F22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BEA-4547-9FF0-FAA8D1967F22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BEA-4547-9FF0-FAA8D1967F22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BEA-4547-9FF0-FAA8D1967F22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BEA-4547-9FF0-FAA8D1967F22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BEA-4547-9FF0-FAA8D1967F22}"/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BEA-4547-9FF0-FAA8D1967F22}"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BEA-4547-9FF0-FAA8D1967F22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2024'!$D$1640:$L$1640</c:f>
              <c:numCache>
                <c:formatCode>#,##0</c:formatCode>
                <c:ptCount val="9"/>
                <c:pt idx="0">
                  <c:v>7067</c:v>
                </c:pt>
                <c:pt idx="1">
                  <c:v>3729</c:v>
                </c:pt>
                <c:pt idx="2">
                  <c:v>4934</c:v>
                </c:pt>
                <c:pt idx="3">
                  <c:v>712</c:v>
                </c:pt>
                <c:pt idx="4">
                  <c:v>3669</c:v>
                </c:pt>
                <c:pt idx="5">
                  <c:v>4592</c:v>
                </c:pt>
                <c:pt idx="6">
                  <c:v>1754</c:v>
                </c:pt>
                <c:pt idx="7">
                  <c:v>1911</c:v>
                </c:pt>
                <c:pt idx="8">
                  <c:v>2450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'OCTUBRE 2024'!$B$1663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'OCTUBRE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2024'!$D$1663:$L$1663</c:f>
              <c:numCache>
                <c:formatCode>#,##0</c:formatCode>
                <c:ptCount val="9"/>
                <c:pt idx="0">
                  <c:v>56</c:v>
                </c:pt>
                <c:pt idx="1">
                  <c:v>47</c:v>
                </c:pt>
                <c:pt idx="2">
                  <c:v>50</c:v>
                </c:pt>
                <c:pt idx="3">
                  <c:v>6</c:v>
                </c:pt>
                <c:pt idx="4">
                  <c:v>104</c:v>
                </c:pt>
                <c:pt idx="5">
                  <c:v>39</c:v>
                </c:pt>
                <c:pt idx="6">
                  <c:v>18</c:v>
                </c:pt>
                <c:pt idx="7">
                  <c:v>31</c:v>
                </c:pt>
                <c:pt idx="8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'OCTUBRE 2024'!$B$1665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'OCTUBRE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2024'!$D$1665:$L$1665</c:f>
              <c:numCache>
                <c:formatCode>#,##0</c:formatCode>
                <c:ptCount val="9"/>
                <c:pt idx="0">
                  <c:v>33</c:v>
                </c:pt>
                <c:pt idx="1">
                  <c:v>13</c:v>
                </c:pt>
                <c:pt idx="2">
                  <c:v>12</c:v>
                </c:pt>
                <c:pt idx="3">
                  <c:v>8</c:v>
                </c:pt>
                <c:pt idx="4">
                  <c:v>21</c:v>
                </c:pt>
                <c:pt idx="5">
                  <c:v>22</c:v>
                </c:pt>
                <c:pt idx="6">
                  <c:v>25</c:v>
                </c:pt>
                <c:pt idx="7">
                  <c:v>14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'OCTUBRE 2024'!$B$1667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'OCTUBRE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2024'!$D$1667:$L$1667</c:f>
              <c:numCache>
                <c:formatCode>#,##0</c:formatCode>
                <c:ptCount val="9"/>
                <c:pt idx="0">
                  <c:v>6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5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'OCTUBRE 2024'!$B$1669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'OCTUBRE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2024'!$D$1669:$L$1669</c:f>
              <c:numCache>
                <c:formatCode>#,##0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'OCTUBRE 2024'!$B$1671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'OCTUBRE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b="1">
                <a:solidFill>
                  <a:srgbClr val="7DB51A"/>
                </a:solidFill>
              </a:rPr>
              <a:t>OCTUBRE 2024</a:t>
            </a:r>
          </a:p>
        </c:rich>
      </c:tx>
      <c:layout>
        <c:manualLayout>
          <c:xMode val="edge"/>
          <c:yMode val="edge"/>
          <c:x val="0.32397569439393037"/>
          <c:y val="1.1616650532429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56142238651037"/>
          <c:y val="8.8358327823525873E-2"/>
          <c:w val="0.71592918449502496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[1]Hoja1!$A$3:$A$21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Rioja (La)</c:v>
                </c:pt>
                <c:pt idx="4">
                  <c:v>Canarias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Asturias (Principado de)</c:v>
                </c:pt>
                <c:pt idx="11">
                  <c:v>Castilla - La Mancha</c:v>
                </c:pt>
                <c:pt idx="12">
                  <c:v>Comunidad Valenciana</c:v>
                </c:pt>
                <c:pt idx="13">
                  <c:v>País Vasco</c:v>
                </c:pt>
                <c:pt idx="14">
                  <c:v>Galicia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[1]Hoja1!$B$3:$B$21</c:f>
              <c:numCache>
                <c:formatCode>General</c:formatCode>
                <c:ptCount val="19"/>
                <c:pt idx="0">
                  <c:v>1.1028164933879999E-3</c:v>
                </c:pt>
                <c:pt idx="1">
                  <c:v>1.6389461753179E-3</c:v>
                </c:pt>
                <c:pt idx="2">
                  <c:v>9.3746556415250995E-3</c:v>
                </c:pt>
                <c:pt idx="3">
                  <c:v>1.0662819643407E-2</c:v>
                </c:pt>
                <c:pt idx="4">
                  <c:v>1.4493907012942999E-2</c:v>
                </c:pt>
                <c:pt idx="5">
                  <c:v>1.5209390204476E-2</c:v>
                </c:pt>
                <c:pt idx="6">
                  <c:v>1.7601295733019998E-2</c:v>
                </c:pt>
                <c:pt idx="7">
                  <c:v>2.4187472555221998E-2</c:v>
                </c:pt>
                <c:pt idx="8">
                  <c:v>2.5331190000697001E-2</c:v>
                </c:pt>
                <c:pt idx="9">
                  <c:v>3.0593154106835999E-2</c:v>
                </c:pt>
                <c:pt idx="10">
                  <c:v>4.5780812432678002E-2</c:v>
                </c:pt>
                <c:pt idx="11">
                  <c:v>4.6485358263262E-2</c:v>
                </c:pt>
                <c:pt idx="12">
                  <c:v>5.5257758628052003E-2</c:v>
                </c:pt>
                <c:pt idx="13">
                  <c:v>5.9346236752516997E-2</c:v>
                </c:pt>
                <c:pt idx="14">
                  <c:v>6.2951787414975993E-2</c:v>
                </c:pt>
                <c:pt idx="15">
                  <c:v>7.8431793690366999E-2</c:v>
                </c:pt>
                <c:pt idx="16">
                  <c:v>8.1985428214840006E-2</c:v>
                </c:pt>
                <c:pt idx="17">
                  <c:v>0.14584276902368001</c:v>
                </c:pt>
                <c:pt idx="18">
                  <c:v>0.27372240801279002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1-46C8-A2E0-2DAC4A9F0B7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46125984"/>
        <c:axId val="246126376"/>
      </c:barChart>
      <c:catAx>
        <c:axId val="246125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6376"/>
        <c:crosses val="autoZero"/>
        <c:auto val="1"/>
        <c:lblAlgn val="ctr"/>
        <c:lblOffset val="100"/>
        <c:noMultiLvlLbl val="0"/>
      </c:catAx>
      <c:valAx>
        <c:axId val="246126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#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5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 ENERO - </a:t>
            </a:r>
            <a:r>
              <a:rPr lang="es-ES" sz="1400" b="1" i="0" u="none" strike="noStrike" baseline="0">
                <a:effectLst/>
              </a:rPr>
              <a:t>OCTUBRE</a:t>
            </a:r>
            <a:r>
              <a:rPr lang="en-US" b="1">
                <a:solidFill>
                  <a:srgbClr val="7DB51A"/>
                </a:solidFill>
              </a:rPr>
              <a:t>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7"/>
              <c:numFmt formatCode="0.00%" sourceLinked="0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9B99-409F-B9FA-04EDAD3D76E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[1]Hoja1!$A$25:$A$43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Rioja (La)</c:v>
                </c:pt>
                <c:pt idx="4">
                  <c:v>Canarias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Comunidad Valenciana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[1]Hoja1!$B$25:$B$43</c:f>
              <c:numCache>
                <c:formatCode>General</c:formatCode>
                <c:ptCount val="19"/>
                <c:pt idx="0">
                  <c:v>1.2033365182882001E-3</c:v>
                </c:pt>
                <c:pt idx="1">
                  <c:v>1.3776445028496E-3</c:v>
                </c:pt>
                <c:pt idx="2">
                  <c:v>9.7179460734101008E-3</c:v>
                </c:pt>
                <c:pt idx="3">
                  <c:v>1.219724106669E-2</c:v>
                </c:pt>
                <c:pt idx="4">
                  <c:v>1.2343554374535E-2</c:v>
                </c:pt>
                <c:pt idx="5">
                  <c:v>1.5918382244351999E-2</c:v>
                </c:pt>
                <c:pt idx="6">
                  <c:v>1.9434330383697001E-2</c:v>
                </c:pt>
                <c:pt idx="7">
                  <c:v>2.4676077659647001E-2</c:v>
                </c:pt>
                <c:pt idx="8">
                  <c:v>2.7004199892626E-2</c:v>
                </c:pt>
                <c:pt idx="9">
                  <c:v>3.1378374262154E-2</c:v>
                </c:pt>
                <c:pt idx="10">
                  <c:v>4.7569354024985001E-2</c:v>
                </c:pt>
                <c:pt idx="11">
                  <c:v>4.8673559801078001E-2</c:v>
                </c:pt>
                <c:pt idx="12">
                  <c:v>5.5273727181159998E-2</c:v>
                </c:pt>
                <c:pt idx="13">
                  <c:v>5.8981696883221003E-2</c:v>
                </c:pt>
                <c:pt idx="14">
                  <c:v>6.5243342565324006E-2</c:v>
                </c:pt>
                <c:pt idx="15">
                  <c:v>7.3696969768605999E-2</c:v>
                </c:pt>
                <c:pt idx="16">
                  <c:v>8.1804782101967996E-2</c:v>
                </c:pt>
                <c:pt idx="17">
                  <c:v>0.14446115307491</c:v>
                </c:pt>
                <c:pt idx="18">
                  <c:v>0.26904432762050001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99-409F-B9FA-04EDAD3D7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49454992"/>
        <c:axId val="249455384"/>
      </c:barChart>
      <c:catAx>
        <c:axId val="249454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455384"/>
        <c:crosses val="autoZero"/>
        <c:auto val="1"/>
        <c:lblAlgn val="ctr"/>
        <c:lblOffset val="100"/>
        <c:noMultiLvlLbl val="0"/>
      </c:catAx>
      <c:valAx>
        <c:axId val="249455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#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454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sz="1400" b="1" i="0" u="none" strike="noStrike" baseline="0">
                <a:effectLst/>
              </a:rPr>
              <a:t>OCTUBRE </a:t>
            </a:r>
            <a:r>
              <a:rPr lang="en-US" b="1">
                <a:solidFill>
                  <a:srgbClr val="7DB51A"/>
                </a:solidFill>
              </a:rPr>
              <a:t>2024</a:t>
            </a:r>
          </a:p>
        </c:rich>
      </c:tx>
      <c:layout>
        <c:manualLayout>
          <c:xMode val="edge"/>
          <c:yMode val="edge"/>
          <c:x val="0.32219070784273107"/>
          <c:y val="1.45934656895556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[1]Hoja1!$A$47:$A$62</c:f>
              <c:strCache>
                <c:ptCount val="16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Canadá</c:v>
                </c:pt>
                <c:pt idx="5">
                  <c:v>Méjico</c:v>
                </c:pt>
                <c:pt idx="6">
                  <c:v>Brasil</c:v>
                </c:pt>
                <c:pt idx="7">
                  <c:v>Corea del Sur</c:v>
                </c:pt>
                <c:pt idx="8">
                  <c:v>China</c:v>
                </c:pt>
                <c:pt idx="9">
                  <c:v>Italia</c:v>
                </c:pt>
                <c:pt idx="10">
                  <c:v>Benelux (Bélgica, Holanda y Luxemburgo)</c:v>
                </c:pt>
                <c:pt idx="11">
                  <c:v>Alemania</c:v>
                </c:pt>
                <c:pt idx="12">
                  <c:v>Portugal</c:v>
                </c:pt>
                <c:pt idx="13">
                  <c:v>EEUU</c:v>
                </c:pt>
                <c:pt idx="14">
                  <c:v>Reino Unido</c:v>
                </c:pt>
                <c:pt idx="15">
                  <c:v>Francia</c:v>
                </c:pt>
              </c:strCache>
            </c:strRef>
          </c:cat>
          <c:val>
            <c:numRef>
              <c:f>[1]Hoja1!$B$47:$B$62</c:f>
              <c:numCache>
                <c:formatCode>General</c:formatCode>
                <c:ptCount val="16"/>
                <c:pt idx="0">
                  <c:v>4.5597239801991998E-2</c:v>
                </c:pt>
                <c:pt idx="1">
                  <c:v>6.6327292705268007E-2</c:v>
                </c:pt>
                <c:pt idx="2">
                  <c:v>9.0194936587917995E-2</c:v>
                </c:pt>
                <c:pt idx="3">
                  <c:v>9.9612322536997006E-3</c:v>
                </c:pt>
                <c:pt idx="4">
                  <c:v>1.6598498730862998E-2</c:v>
                </c:pt>
                <c:pt idx="5">
                  <c:v>2.1311786853779002E-2</c:v>
                </c:pt>
                <c:pt idx="6">
                  <c:v>2.4524194127723001E-2</c:v>
                </c:pt>
                <c:pt idx="7">
                  <c:v>2.9854289374465E-2</c:v>
                </c:pt>
                <c:pt idx="8">
                  <c:v>4.3879912504578997E-2</c:v>
                </c:pt>
                <c:pt idx="9">
                  <c:v>4.5205225416515997E-2</c:v>
                </c:pt>
                <c:pt idx="10">
                  <c:v>7.4322393151755997E-2</c:v>
                </c:pt>
                <c:pt idx="11">
                  <c:v>8.3545507927466997E-2</c:v>
                </c:pt>
                <c:pt idx="12">
                  <c:v>9.4452984611557003E-2</c:v>
                </c:pt>
                <c:pt idx="13">
                  <c:v>0.10526985448149</c:v>
                </c:pt>
                <c:pt idx="14">
                  <c:v>0.11037272879557999</c:v>
                </c:pt>
                <c:pt idx="15">
                  <c:v>0.13858192267534999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A3-4775-8434-6C309D78A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49456168"/>
        <c:axId val="249456560"/>
      </c:barChart>
      <c:catAx>
        <c:axId val="249456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456560"/>
        <c:crosses val="autoZero"/>
        <c:auto val="1"/>
        <c:lblAlgn val="ctr"/>
        <c:lblOffset val="100"/>
        <c:noMultiLvlLbl val="0"/>
      </c:catAx>
      <c:valAx>
        <c:axId val="24945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#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456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ENERO - </a:t>
            </a:r>
            <a:r>
              <a:rPr lang="es-ES" sz="1400" b="1" i="0" u="none" strike="noStrike" baseline="0">
                <a:effectLst/>
              </a:rPr>
              <a:t>OCTUBRE </a:t>
            </a:r>
            <a:r>
              <a:rPr lang="en-US" b="1">
                <a:solidFill>
                  <a:srgbClr val="7DB51A"/>
                </a:solidFill>
              </a:rPr>
              <a:t>2024</a:t>
            </a:r>
          </a:p>
        </c:rich>
      </c:tx>
      <c:layout>
        <c:manualLayout>
          <c:xMode val="edge"/>
          <c:yMode val="edge"/>
          <c:x val="0.32794778140387665"/>
          <c:y val="1.88965739916185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[1]Hoja1!$A$66:$A$81</c:f>
              <c:strCache>
                <c:ptCount val="16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Canadá</c:v>
                </c:pt>
                <c:pt idx="5">
                  <c:v>Méjico</c:v>
                </c:pt>
                <c:pt idx="6">
                  <c:v>Brasil</c:v>
                </c:pt>
                <c:pt idx="7">
                  <c:v>Corea del Sur</c:v>
                </c:pt>
                <c:pt idx="8">
                  <c:v>China</c:v>
                </c:pt>
                <c:pt idx="9">
                  <c:v>Italia</c:v>
                </c:pt>
                <c:pt idx="10">
                  <c:v>Alemania</c:v>
                </c:pt>
                <c:pt idx="11">
                  <c:v>EEUU</c:v>
                </c:pt>
                <c:pt idx="12">
                  <c:v>Benelux (Bélgica, Holanda y Luxemburgo)</c:v>
                </c:pt>
                <c:pt idx="13">
                  <c:v>Reino Unido</c:v>
                </c:pt>
                <c:pt idx="14">
                  <c:v>Portugal</c:v>
                </c:pt>
                <c:pt idx="15">
                  <c:v>Francia</c:v>
                </c:pt>
              </c:strCache>
            </c:strRef>
          </c:cat>
          <c:val>
            <c:numRef>
              <c:f>[1]Hoja1!$B$66:$B$81</c:f>
              <c:numCache>
                <c:formatCode>General</c:formatCode>
                <c:ptCount val="16"/>
                <c:pt idx="0">
                  <c:v>4.4657286600927E-2</c:v>
                </c:pt>
                <c:pt idx="1">
                  <c:v>5.7404395529701002E-2</c:v>
                </c:pt>
                <c:pt idx="2">
                  <c:v>8.5999109626017006E-2</c:v>
                </c:pt>
                <c:pt idx="3">
                  <c:v>8.4028879352812998E-3</c:v>
                </c:pt>
                <c:pt idx="4">
                  <c:v>1.5204293023615E-2</c:v>
                </c:pt>
                <c:pt idx="5">
                  <c:v>1.8826934945153001E-2</c:v>
                </c:pt>
                <c:pt idx="6">
                  <c:v>2.1589795069652001E-2</c:v>
                </c:pt>
                <c:pt idx="7">
                  <c:v>2.4937178907942999E-2</c:v>
                </c:pt>
                <c:pt idx="8">
                  <c:v>2.6870385500777E-2</c:v>
                </c:pt>
                <c:pt idx="9">
                  <c:v>5.2495180355927998E-2</c:v>
                </c:pt>
                <c:pt idx="10">
                  <c:v>8.3897333684829004E-2</c:v>
                </c:pt>
                <c:pt idx="11">
                  <c:v>8.7808902609171999E-2</c:v>
                </c:pt>
                <c:pt idx="12">
                  <c:v>9.1602591622318E-2</c:v>
                </c:pt>
                <c:pt idx="13">
                  <c:v>0.10239423941033</c:v>
                </c:pt>
                <c:pt idx="14">
                  <c:v>0.11261721313446001</c:v>
                </c:pt>
                <c:pt idx="15">
                  <c:v>0.16529227204388999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4-4F45-B77B-901D99092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48502952"/>
        <c:axId val="248503344"/>
      </c:barChart>
      <c:catAx>
        <c:axId val="248502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8503344"/>
        <c:crosses val="autoZero"/>
        <c:auto val="1"/>
        <c:lblAlgn val="ctr"/>
        <c:lblOffset val="100"/>
        <c:noMultiLvlLbl val="0"/>
      </c:catAx>
      <c:valAx>
        <c:axId val="24850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#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8502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603385993241336E-2"/>
          <c:y val="0.24295682647376105"/>
          <c:w val="0.92121214895706749"/>
          <c:h val="0.61530964986030767"/>
        </c:manualLayout>
      </c:layout>
      <c:lineChart>
        <c:grouping val="standard"/>
        <c:varyColors val="0"/>
        <c:ser>
          <c:idx val="0"/>
          <c:order val="0"/>
          <c:tx>
            <c:strRef>
              <c:f>[1]Hoja1!$A$85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9525">
                <a:solidFill>
                  <a:srgbClr val="FDE383"/>
                </a:solidFill>
              </a:ln>
              <a:effectLst/>
            </c:spPr>
          </c:marker>
          <c:dLbls>
            <c:delete val="1"/>
          </c:dLbls>
          <c:cat>
            <c:strRef>
              <c:f>[1]Hoja1!$B$84:$M$84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[1]Hoja1!$B$85:$M$85</c:f>
              <c:numCache>
                <c:formatCode>General</c:formatCode>
                <c:ptCount val="12"/>
                <c:pt idx="0">
                  <c:v>358730</c:v>
                </c:pt>
                <c:pt idx="1">
                  <c:v>431297</c:v>
                </c:pt>
                <c:pt idx="2">
                  <c:v>561726</c:v>
                </c:pt>
                <c:pt idx="3">
                  <c:v>840546</c:v>
                </c:pt>
                <c:pt idx="4">
                  <c:v>799988</c:v>
                </c:pt>
                <c:pt idx="5">
                  <c:v>836579</c:v>
                </c:pt>
                <c:pt idx="6">
                  <c:v>904171</c:v>
                </c:pt>
                <c:pt idx="7">
                  <c:v>1223169</c:v>
                </c:pt>
                <c:pt idx="8">
                  <c:v>890410</c:v>
                </c:pt>
                <c:pt idx="9">
                  <c:v>796781</c:v>
                </c:pt>
                <c:pt idx="10">
                  <c:v>586155</c:v>
                </c:pt>
                <c:pt idx="11">
                  <c:v>584455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0-4E31-B14E-F3FEEF0E67B2}"/>
            </c:ext>
          </c:extLst>
        </c:ser>
        <c:ser>
          <c:idx val="1"/>
          <c:order val="1"/>
          <c:tx>
            <c:strRef>
              <c:f>[1]Hoja1!$A$86</c:f>
              <c:strCache>
                <c:ptCount val="1"/>
                <c:pt idx="0">
                  <c:v>Año 2024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dLbls>
            <c:delete val="1"/>
          </c:dLbls>
          <c:cat>
            <c:strRef>
              <c:f>[1]Hoja1!$B$84:$M$84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[1]Hoja1!$B$86:$M$86</c:f>
              <c:numCache>
                <c:formatCode>General</c:formatCode>
                <c:ptCount val="12"/>
                <c:pt idx="0">
                  <c:v>388764</c:v>
                </c:pt>
                <c:pt idx="1">
                  <c:v>430767</c:v>
                </c:pt>
                <c:pt idx="2">
                  <c:v>681593</c:v>
                </c:pt>
                <c:pt idx="3">
                  <c:v>722875</c:v>
                </c:pt>
                <c:pt idx="4">
                  <c:v>915321</c:v>
                </c:pt>
                <c:pt idx="5">
                  <c:v>848026</c:v>
                </c:pt>
                <c:pt idx="6">
                  <c:v>947856</c:v>
                </c:pt>
                <c:pt idx="7">
                  <c:v>1274098</c:v>
                </c:pt>
                <c:pt idx="8">
                  <c:v>931052</c:v>
                </c:pt>
                <c:pt idx="9">
                  <c:v>839393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0-4E31-B14E-F3FEEF0E67B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9733528"/>
        <c:axId val="249733920"/>
      </c:lineChart>
      <c:catAx>
        <c:axId val="249733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3920"/>
        <c:crosses val="autoZero"/>
        <c:auto val="1"/>
        <c:lblAlgn val="ctr"/>
        <c:lblOffset val="100"/>
        <c:noMultiLvlLbl val="0"/>
      </c:catAx>
      <c:valAx>
        <c:axId val="24973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3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60525384068028"/>
          <c:y val="4.0884046307187533E-2"/>
          <c:w val="0.17707147626741584"/>
          <c:h val="0.17119680155289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2024'!$B$403</c:f>
              <c:strCache>
                <c:ptCount val="1"/>
                <c:pt idx="0">
                  <c:v>OCTUBRE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'OCTUBRE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2024'!$C$403:$K$403</c:f>
              <c:numCache>
                <c:formatCode>#,##0</c:formatCode>
                <c:ptCount val="9"/>
                <c:pt idx="0">
                  <c:v>127718</c:v>
                </c:pt>
                <c:pt idx="1">
                  <c:v>206302</c:v>
                </c:pt>
                <c:pt idx="2">
                  <c:v>218641</c:v>
                </c:pt>
                <c:pt idx="3">
                  <c:v>71399</c:v>
                </c:pt>
                <c:pt idx="4">
                  <c:v>209540</c:v>
                </c:pt>
                <c:pt idx="5">
                  <c:v>127068</c:v>
                </c:pt>
                <c:pt idx="6">
                  <c:v>86415</c:v>
                </c:pt>
                <c:pt idx="7">
                  <c:v>154993</c:v>
                </c:pt>
                <c:pt idx="8">
                  <c:v>68574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'OCTUBRE 2024'!$B$404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'OCTUBRE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2024'!$C$404:$K$404</c:f>
              <c:numCache>
                <c:formatCode>#,##0</c:formatCode>
                <c:ptCount val="9"/>
                <c:pt idx="0">
                  <c:v>125199</c:v>
                </c:pt>
                <c:pt idx="1">
                  <c:v>221284</c:v>
                </c:pt>
                <c:pt idx="2">
                  <c:v>230457</c:v>
                </c:pt>
                <c:pt idx="3">
                  <c:v>72622</c:v>
                </c:pt>
                <c:pt idx="4">
                  <c:v>250904</c:v>
                </c:pt>
                <c:pt idx="5">
                  <c:v>137330</c:v>
                </c:pt>
                <c:pt idx="6">
                  <c:v>92258</c:v>
                </c:pt>
                <c:pt idx="7">
                  <c:v>149954</c:v>
                </c:pt>
                <c:pt idx="8">
                  <c:v>60386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525600"/>
        <c:axId val="246525992"/>
      </c:barChart>
      <c:catAx>
        <c:axId val="2465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992"/>
        <c:crosses val="autoZero"/>
        <c:auto val="1"/>
        <c:lblAlgn val="ctr"/>
        <c:lblOffset val="100"/>
        <c:noMultiLvlLbl val="0"/>
      </c:catAx>
      <c:valAx>
        <c:axId val="24652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[1]Hoja1!$A$90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[1]Hoja1!$B$89:$M$89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[1]Hoja1!$B$90:$M$90</c:f>
              <c:numCache>
                <c:formatCode>General</c:formatCode>
                <c:ptCount val="12"/>
                <c:pt idx="0">
                  <c:v>574399</c:v>
                </c:pt>
                <c:pt idx="1">
                  <c:v>706922</c:v>
                </c:pt>
                <c:pt idx="2">
                  <c:v>895369</c:v>
                </c:pt>
                <c:pt idx="3">
                  <c:v>1429534</c:v>
                </c:pt>
                <c:pt idx="4">
                  <c:v>1240322</c:v>
                </c:pt>
                <c:pt idx="5">
                  <c:v>1321765</c:v>
                </c:pt>
                <c:pt idx="6">
                  <c:v>1577634</c:v>
                </c:pt>
                <c:pt idx="7">
                  <c:v>2180588</c:v>
                </c:pt>
                <c:pt idx="8">
                  <c:v>1432873</c:v>
                </c:pt>
                <c:pt idx="9">
                  <c:v>1270650</c:v>
                </c:pt>
                <c:pt idx="10">
                  <c:v>941456</c:v>
                </c:pt>
                <c:pt idx="11">
                  <c:v>987938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D-4545-8FBA-7F10F14E3E72}"/>
            </c:ext>
          </c:extLst>
        </c:ser>
        <c:ser>
          <c:idx val="1"/>
          <c:order val="1"/>
          <c:tx>
            <c:strRef>
              <c:f>[1]Hoja1!$A$91</c:f>
              <c:strCache>
                <c:ptCount val="1"/>
                <c:pt idx="0">
                  <c:v>Año 2024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[1]Hoja1!$B$89:$M$89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[1]Hoja1!$B$91:$M$91</c:f>
              <c:numCache>
                <c:formatCode>General</c:formatCode>
                <c:ptCount val="12"/>
                <c:pt idx="0">
                  <c:v>621276</c:v>
                </c:pt>
                <c:pt idx="1">
                  <c:v>696509</c:v>
                </c:pt>
                <c:pt idx="2">
                  <c:v>1176324</c:v>
                </c:pt>
                <c:pt idx="3">
                  <c:v>1117319</c:v>
                </c:pt>
                <c:pt idx="4">
                  <c:v>1388507</c:v>
                </c:pt>
                <c:pt idx="5">
                  <c:v>1362587</c:v>
                </c:pt>
                <c:pt idx="6">
                  <c:v>1624454</c:v>
                </c:pt>
                <c:pt idx="7">
                  <c:v>2231828</c:v>
                </c:pt>
                <c:pt idx="8">
                  <c:v>1456055</c:v>
                </c:pt>
                <c:pt idx="9">
                  <c:v>1340394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D-4545-8FBA-7F10F14E3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34704"/>
        <c:axId val="249735096"/>
      </c:lineChart>
      <c:catAx>
        <c:axId val="24973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5096"/>
        <c:crosses val="autoZero"/>
        <c:auto val="1"/>
        <c:lblAlgn val="ctr"/>
        <c:lblOffset val="100"/>
        <c:noMultiLvlLbl val="0"/>
      </c:catAx>
      <c:valAx>
        <c:axId val="24973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[1]Hoja1!$A$97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[1]Hoja1!$B$96:$M$96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[1]Hoja1!$B$97:$M$97</c:f>
              <c:numCache>
                <c:formatCode>General</c:formatCode>
                <c:ptCount val="12"/>
                <c:pt idx="0">
                  <c:v>277096</c:v>
                </c:pt>
                <c:pt idx="1">
                  <c:v>317565</c:v>
                </c:pt>
                <c:pt idx="2">
                  <c:v>416144</c:v>
                </c:pt>
                <c:pt idx="3">
                  <c:v>555192</c:v>
                </c:pt>
                <c:pt idx="4">
                  <c:v>524295</c:v>
                </c:pt>
                <c:pt idx="5">
                  <c:v>554473</c:v>
                </c:pt>
                <c:pt idx="6">
                  <c:v>565045</c:v>
                </c:pt>
                <c:pt idx="7">
                  <c:v>758961</c:v>
                </c:pt>
                <c:pt idx="8">
                  <c:v>599435</c:v>
                </c:pt>
                <c:pt idx="9">
                  <c:v>548249</c:v>
                </c:pt>
                <c:pt idx="10">
                  <c:v>422430</c:v>
                </c:pt>
                <c:pt idx="11">
                  <c:v>404862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AB-43DE-93DC-90F557A89245}"/>
            </c:ext>
          </c:extLst>
        </c:ser>
        <c:ser>
          <c:idx val="1"/>
          <c:order val="1"/>
          <c:tx>
            <c:strRef>
              <c:f>[1]Hoja1!$A$98</c:f>
              <c:strCache>
                <c:ptCount val="1"/>
                <c:pt idx="0">
                  <c:v>Año 2024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[1]Hoja1!$B$96:$M$96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[1]Hoja1!$B$98:$M$98</c:f>
              <c:numCache>
                <c:formatCode>General</c:formatCode>
                <c:ptCount val="12"/>
                <c:pt idx="0">
                  <c:v>299534</c:v>
                </c:pt>
                <c:pt idx="1">
                  <c:v>319705</c:v>
                </c:pt>
                <c:pt idx="2">
                  <c:v>462712</c:v>
                </c:pt>
                <c:pt idx="3">
                  <c:v>487618</c:v>
                </c:pt>
                <c:pt idx="4">
                  <c:v>596731</c:v>
                </c:pt>
                <c:pt idx="5">
                  <c:v>543487</c:v>
                </c:pt>
                <c:pt idx="6">
                  <c:v>583832</c:v>
                </c:pt>
                <c:pt idx="7">
                  <c:v>789666</c:v>
                </c:pt>
                <c:pt idx="8">
                  <c:v>606883</c:v>
                </c:pt>
                <c:pt idx="9">
                  <c:v>565951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AB-43DE-93DC-90F557A89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35880"/>
        <c:axId val="249736272"/>
      </c:lineChart>
      <c:catAx>
        <c:axId val="24973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6272"/>
        <c:crosses val="autoZero"/>
        <c:auto val="1"/>
        <c:lblAlgn val="ctr"/>
        <c:lblOffset val="100"/>
        <c:noMultiLvlLbl val="0"/>
      </c:catAx>
      <c:valAx>
        <c:axId val="24973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5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[1]Hoja1!$A$102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[1]Hoja1!$B$101:$M$101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[1]Hoja1!$B$102:$M$102</c:f>
              <c:numCache>
                <c:formatCode>General</c:formatCode>
                <c:ptCount val="12"/>
                <c:pt idx="0">
                  <c:v>424175</c:v>
                </c:pt>
                <c:pt idx="1">
                  <c:v>494482</c:v>
                </c:pt>
                <c:pt idx="2">
                  <c:v>626775</c:v>
                </c:pt>
                <c:pt idx="3">
                  <c:v>869469</c:v>
                </c:pt>
                <c:pt idx="4">
                  <c:v>779671</c:v>
                </c:pt>
                <c:pt idx="5">
                  <c:v>816711</c:v>
                </c:pt>
                <c:pt idx="6">
                  <c:v>874794</c:v>
                </c:pt>
                <c:pt idx="7">
                  <c:v>1143677</c:v>
                </c:pt>
                <c:pt idx="8">
                  <c:v>922832</c:v>
                </c:pt>
                <c:pt idx="9">
                  <c:v>831062</c:v>
                </c:pt>
                <c:pt idx="10">
                  <c:v>643501</c:v>
                </c:pt>
                <c:pt idx="11">
                  <c:v>625202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2-4CAD-B36B-4150E1A1E862}"/>
            </c:ext>
          </c:extLst>
        </c:ser>
        <c:ser>
          <c:idx val="1"/>
          <c:order val="1"/>
          <c:tx>
            <c:strRef>
              <c:f>[1]Hoja1!$A$103</c:f>
              <c:strCache>
                <c:ptCount val="1"/>
                <c:pt idx="0">
                  <c:v>Año 2024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[1]Hoja1!$B$101:$M$101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[1]Hoja1!$B$103:$M$103</c:f>
              <c:numCache>
                <c:formatCode>General</c:formatCode>
                <c:ptCount val="12"/>
                <c:pt idx="0">
                  <c:v>458105</c:v>
                </c:pt>
                <c:pt idx="1">
                  <c:v>488930</c:v>
                </c:pt>
                <c:pt idx="2">
                  <c:v>731342</c:v>
                </c:pt>
                <c:pt idx="3">
                  <c:v>728995</c:v>
                </c:pt>
                <c:pt idx="4">
                  <c:v>870139</c:v>
                </c:pt>
                <c:pt idx="5">
                  <c:v>830607</c:v>
                </c:pt>
                <c:pt idx="6">
                  <c:v>887337</c:v>
                </c:pt>
                <c:pt idx="7">
                  <c:v>1161466</c:v>
                </c:pt>
                <c:pt idx="8">
                  <c:v>900049</c:v>
                </c:pt>
                <c:pt idx="9">
                  <c:v>869689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62-4CAD-B36B-4150E1A1E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34704"/>
        <c:axId val="249735096"/>
      </c:lineChart>
      <c:catAx>
        <c:axId val="24973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5096"/>
        <c:crosses val="autoZero"/>
        <c:auto val="1"/>
        <c:lblAlgn val="ctr"/>
        <c:lblOffset val="100"/>
        <c:noMultiLvlLbl val="0"/>
      </c:catAx>
      <c:valAx>
        <c:axId val="24973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[1]Hoja1!$A$109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[1]Hoja1!$B$108:$M$108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[1]Hoja1!$B$109:$M$109</c:f>
              <c:numCache>
                <c:formatCode>General</c:formatCode>
                <c:ptCount val="12"/>
                <c:pt idx="0">
                  <c:v>4946</c:v>
                </c:pt>
                <c:pt idx="1">
                  <c:v>7896</c:v>
                </c:pt>
                <c:pt idx="2">
                  <c:v>8013</c:v>
                </c:pt>
                <c:pt idx="3">
                  <c:v>21097</c:v>
                </c:pt>
                <c:pt idx="4">
                  <c:v>15759</c:v>
                </c:pt>
                <c:pt idx="5">
                  <c:v>16335</c:v>
                </c:pt>
                <c:pt idx="6">
                  <c:v>18041</c:v>
                </c:pt>
                <c:pt idx="7">
                  <c:v>27900</c:v>
                </c:pt>
                <c:pt idx="8">
                  <c:v>13065</c:v>
                </c:pt>
                <c:pt idx="9">
                  <c:v>12160</c:v>
                </c:pt>
                <c:pt idx="10">
                  <c:v>8087</c:v>
                </c:pt>
                <c:pt idx="11">
                  <c:v>8631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B-467E-BA02-DFD0EA3D1BF2}"/>
            </c:ext>
          </c:extLst>
        </c:ser>
        <c:ser>
          <c:idx val="1"/>
          <c:order val="1"/>
          <c:tx>
            <c:strRef>
              <c:f>[1]Hoja1!$A$110</c:f>
              <c:strCache>
                <c:ptCount val="1"/>
                <c:pt idx="0">
                  <c:v>Año 2024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[1]Hoja1!$B$108:$M$108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[1]Hoja1!$B$110:$M$110</c:f>
              <c:numCache>
                <c:formatCode>General</c:formatCode>
                <c:ptCount val="12"/>
                <c:pt idx="0">
                  <c:v>5624</c:v>
                </c:pt>
                <c:pt idx="1">
                  <c:v>6699</c:v>
                </c:pt>
                <c:pt idx="2">
                  <c:v>11951</c:v>
                </c:pt>
                <c:pt idx="3">
                  <c:v>14242</c:v>
                </c:pt>
                <c:pt idx="4">
                  <c:v>16108</c:v>
                </c:pt>
                <c:pt idx="5">
                  <c:v>16113</c:v>
                </c:pt>
                <c:pt idx="6">
                  <c:v>16093</c:v>
                </c:pt>
                <c:pt idx="7">
                  <c:v>28602</c:v>
                </c:pt>
                <c:pt idx="8">
                  <c:v>17358</c:v>
                </c:pt>
                <c:pt idx="9">
                  <c:v>15108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B-467E-BA02-DFD0EA3D1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35880"/>
        <c:axId val="249736272"/>
      </c:lineChart>
      <c:catAx>
        <c:axId val="24973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6272"/>
        <c:crosses val="autoZero"/>
        <c:auto val="1"/>
        <c:lblAlgn val="ctr"/>
        <c:lblOffset val="100"/>
        <c:noMultiLvlLbl val="0"/>
      </c:catAx>
      <c:valAx>
        <c:axId val="24973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5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[1]Hoja1!$A$127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[1]Hoja1!$B$126:$M$126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[1]Hoja1!$B$127:$M$127</c:f>
              <c:numCache>
                <c:formatCode>General</c:formatCode>
                <c:ptCount val="12"/>
                <c:pt idx="0">
                  <c:v>62575</c:v>
                </c:pt>
                <c:pt idx="1">
                  <c:v>85607</c:v>
                </c:pt>
                <c:pt idx="2">
                  <c:v>114879</c:v>
                </c:pt>
                <c:pt idx="3">
                  <c:v>203290</c:v>
                </c:pt>
                <c:pt idx="4">
                  <c:v>135370</c:v>
                </c:pt>
                <c:pt idx="5">
                  <c:v>174326</c:v>
                </c:pt>
                <c:pt idx="6">
                  <c:v>230839</c:v>
                </c:pt>
                <c:pt idx="7">
                  <c:v>383547</c:v>
                </c:pt>
                <c:pt idx="8">
                  <c:v>172827</c:v>
                </c:pt>
                <c:pt idx="9">
                  <c:v>166682</c:v>
                </c:pt>
                <c:pt idx="10">
                  <c:v>126723</c:v>
                </c:pt>
                <c:pt idx="11">
                  <c:v>172917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D-4004-9993-4BD8B60B2E63}"/>
            </c:ext>
          </c:extLst>
        </c:ser>
        <c:ser>
          <c:idx val="1"/>
          <c:order val="1"/>
          <c:tx>
            <c:strRef>
              <c:f>[1]Hoja1!$A$128</c:f>
              <c:strCache>
                <c:ptCount val="1"/>
                <c:pt idx="0">
                  <c:v>Año 2024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[1]Hoja1!$B$126:$M$126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[1]Hoja1!$B$128:$M$128</c:f>
              <c:numCache>
                <c:formatCode>General</c:formatCode>
                <c:ptCount val="12"/>
                <c:pt idx="0">
                  <c:v>65560</c:v>
                </c:pt>
                <c:pt idx="1">
                  <c:v>74290</c:v>
                </c:pt>
                <c:pt idx="2">
                  <c:v>178607</c:v>
                </c:pt>
                <c:pt idx="3">
                  <c:v>127246</c:v>
                </c:pt>
                <c:pt idx="4">
                  <c:v>151405</c:v>
                </c:pt>
                <c:pt idx="5">
                  <c:v>170741</c:v>
                </c:pt>
                <c:pt idx="6">
                  <c:v>227251</c:v>
                </c:pt>
                <c:pt idx="7">
                  <c:v>388306</c:v>
                </c:pt>
                <c:pt idx="8">
                  <c:v>176019</c:v>
                </c:pt>
                <c:pt idx="9">
                  <c:v>155763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AD-4004-9993-4BD8B60B2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34704"/>
        <c:axId val="249735096"/>
      </c:lineChart>
      <c:catAx>
        <c:axId val="24973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5096"/>
        <c:crosses val="autoZero"/>
        <c:auto val="1"/>
        <c:lblAlgn val="ctr"/>
        <c:lblOffset val="100"/>
        <c:noMultiLvlLbl val="0"/>
      </c:catAx>
      <c:valAx>
        <c:axId val="24973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099455180521319"/>
          <c:y val="6.4248762797780051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[1]Hoja1!$A$134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[1]Hoja1!$B$133:$M$133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[1]Hoja1!$B$134:$M$134</c:f>
              <c:numCache>
                <c:formatCode>General</c:formatCode>
                <c:ptCount val="12"/>
                <c:pt idx="0">
                  <c:v>4295</c:v>
                </c:pt>
                <c:pt idx="1">
                  <c:v>5464</c:v>
                </c:pt>
                <c:pt idx="2">
                  <c:v>13099</c:v>
                </c:pt>
                <c:pt idx="3">
                  <c:v>37687</c:v>
                </c:pt>
                <c:pt idx="4">
                  <c:v>39062</c:v>
                </c:pt>
                <c:pt idx="5">
                  <c:v>43746</c:v>
                </c:pt>
                <c:pt idx="6">
                  <c:v>71398</c:v>
                </c:pt>
                <c:pt idx="7">
                  <c:v>91387</c:v>
                </c:pt>
                <c:pt idx="8">
                  <c:v>42501</c:v>
                </c:pt>
                <c:pt idx="9">
                  <c:v>24962</c:v>
                </c:pt>
                <c:pt idx="10">
                  <c:v>8406</c:v>
                </c:pt>
                <c:pt idx="11">
                  <c:v>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A-4753-9303-0D93A87D0B47}"/>
            </c:ext>
          </c:extLst>
        </c:ser>
        <c:ser>
          <c:idx val="1"/>
          <c:order val="1"/>
          <c:tx>
            <c:strRef>
              <c:f>[1]Hoja1!$A$135</c:f>
              <c:strCache>
                <c:ptCount val="1"/>
                <c:pt idx="0">
                  <c:v>Año 2024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[1]Hoja1!$B$133:$M$133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[1]Hoja1!$B$135:$M$135</c:f>
              <c:numCache>
                <c:formatCode>General</c:formatCode>
                <c:ptCount val="12"/>
                <c:pt idx="0">
                  <c:v>4189</c:v>
                </c:pt>
                <c:pt idx="1">
                  <c:v>6130</c:v>
                </c:pt>
                <c:pt idx="2">
                  <c:v>23560</c:v>
                </c:pt>
                <c:pt idx="3">
                  <c:v>29139</c:v>
                </c:pt>
                <c:pt idx="4">
                  <c:v>35899</c:v>
                </c:pt>
                <c:pt idx="5">
                  <c:v>41819</c:v>
                </c:pt>
                <c:pt idx="6">
                  <c:v>77719</c:v>
                </c:pt>
                <c:pt idx="7">
                  <c:v>96619</c:v>
                </c:pt>
                <c:pt idx="8">
                  <c:v>46209</c:v>
                </c:pt>
                <c:pt idx="9">
                  <c:v>31812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A-4753-9303-0D93A87D0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35880"/>
        <c:axId val="249736272"/>
      </c:lineChart>
      <c:catAx>
        <c:axId val="24973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6272"/>
        <c:crosses val="autoZero"/>
        <c:auto val="1"/>
        <c:lblAlgn val="ctr"/>
        <c:lblOffset val="100"/>
        <c:noMultiLvlLbl val="0"/>
      </c:catAx>
      <c:valAx>
        <c:axId val="24973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5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[1]Hoja1!$A$139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[1]Hoja1!$B$138:$M$138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[1]Hoja1!$B$139:$M$139</c:f>
              <c:numCache>
                <c:formatCode>General</c:formatCode>
                <c:ptCount val="12"/>
                <c:pt idx="0">
                  <c:v>6394</c:v>
                </c:pt>
                <c:pt idx="1">
                  <c:v>9120</c:v>
                </c:pt>
                <c:pt idx="2">
                  <c:v>24181</c:v>
                </c:pt>
                <c:pt idx="3">
                  <c:v>90423</c:v>
                </c:pt>
                <c:pt idx="4">
                  <c:v>79712</c:v>
                </c:pt>
                <c:pt idx="5">
                  <c:v>89101</c:v>
                </c:pt>
                <c:pt idx="6">
                  <c:v>170041</c:v>
                </c:pt>
                <c:pt idx="7">
                  <c:v>220709</c:v>
                </c:pt>
                <c:pt idx="8">
                  <c:v>85526</c:v>
                </c:pt>
                <c:pt idx="9">
                  <c:v>47231</c:v>
                </c:pt>
                <c:pt idx="10">
                  <c:v>13168</c:v>
                </c:pt>
                <c:pt idx="11">
                  <c:v>11765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6-49C2-8C70-45D9E4DCA7E7}"/>
            </c:ext>
          </c:extLst>
        </c:ser>
        <c:ser>
          <c:idx val="1"/>
          <c:order val="1"/>
          <c:tx>
            <c:strRef>
              <c:f>[1]Hoja1!$A$140</c:f>
              <c:strCache>
                <c:ptCount val="1"/>
                <c:pt idx="0">
                  <c:v>Año 2024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[1]Hoja1!$B$138:$M$138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[1]Hoja1!$B$140:$M$140</c:f>
              <c:numCache>
                <c:formatCode>General</c:formatCode>
                <c:ptCount val="12"/>
                <c:pt idx="0">
                  <c:v>6525</c:v>
                </c:pt>
                <c:pt idx="1">
                  <c:v>10382</c:v>
                </c:pt>
                <c:pt idx="2">
                  <c:v>48738</c:v>
                </c:pt>
                <c:pt idx="3">
                  <c:v>53092</c:v>
                </c:pt>
                <c:pt idx="4">
                  <c:v>76330</c:v>
                </c:pt>
                <c:pt idx="5">
                  <c:v>89236</c:v>
                </c:pt>
                <c:pt idx="6">
                  <c:v>179681</c:v>
                </c:pt>
                <c:pt idx="7">
                  <c:v>240173</c:v>
                </c:pt>
                <c:pt idx="8">
                  <c:v>94188</c:v>
                </c:pt>
                <c:pt idx="9">
                  <c:v>53984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96-49C2-8C70-45D9E4DCA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34704"/>
        <c:axId val="249735096"/>
      </c:lineChart>
      <c:catAx>
        <c:axId val="24973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5096"/>
        <c:crosses val="autoZero"/>
        <c:auto val="1"/>
        <c:lblAlgn val="ctr"/>
        <c:lblOffset val="100"/>
        <c:noMultiLvlLbl val="0"/>
      </c:catAx>
      <c:valAx>
        <c:axId val="24973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[1]Hoja1!$A$159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[1]Hoja1!$B$158:$M$158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[1]Hoja1!$B$159:$M$159</c:f>
              <c:numCache>
                <c:formatCode>General</c:formatCode>
                <c:ptCount val="12"/>
                <c:pt idx="0">
                  <c:v>18196</c:v>
                </c:pt>
                <c:pt idx="1">
                  <c:v>20237</c:v>
                </c:pt>
                <c:pt idx="2">
                  <c:v>26664</c:v>
                </c:pt>
                <c:pt idx="3">
                  <c:v>39871</c:v>
                </c:pt>
                <c:pt idx="4">
                  <c:v>37093</c:v>
                </c:pt>
                <c:pt idx="5">
                  <c:v>42756</c:v>
                </c:pt>
                <c:pt idx="6">
                  <c:v>54510</c:v>
                </c:pt>
                <c:pt idx="7">
                  <c:v>67838</c:v>
                </c:pt>
                <c:pt idx="8">
                  <c:v>50136</c:v>
                </c:pt>
                <c:pt idx="9">
                  <c:v>39121</c:v>
                </c:pt>
                <c:pt idx="10">
                  <c:v>42447</c:v>
                </c:pt>
                <c:pt idx="11">
                  <c:v>40708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0-4356-A77A-D92EBBCA68B5}"/>
            </c:ext>
          </c:extLst>
        </c:ser>
        <c:ser>
          <c:idx val="1"/>
          <c:order val="1"/>
          <c:tx>
            <c:strRef>
              <c:f>[1]Hoja1!$A$160</c:f>
              <c:strCache>
                <c:ptCount val="1"/>
                <c:pt idx="0">
                  <c:v>Año 2024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[1]Hoja1!$B$158:$M$158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[1]Hoja1!$B$160:$M$160</c:f>
              <c:numCache>
                <c:formatCode>General</c:formatCode>
                <c:ptCount val="12"/>
                <c:pt idx="0">
                  <c:v>21757</c:v>
                </c:pt>
                <c:pt idx="1">
                  <c:v>25177</c:v>
                </c:pt>
                <c:pt idx="2">
                  <c:v>44902</c:v>
                </c:pt>
                <c:pt idx="3">
                  <c:v>37314</c:v>
                </c:pt>
                <c:pt idx="4">
                  <c:v>50549</c:v>
                </c:pt>
                <c:pt idx="5">
                  <c:v>50827</c:v>
                </c:pt>
                <c:pt idx="6">
                  <c:v>67973</c:v>
                </c:pt>
                <c:pt idx="7">
                  <c:v>66718</c:v>
                </c:pt>
                <c:pt idx="8">
                  <c:v>49167</c:v>
                </c:pt>
                <c:pt idx="9">
                  <c:v>52252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0-4356-A77A-D92EBBCA6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35880"/>
        <c:axId val="249736272"/>
      </c:lineChart>
      <c:catAx>
        <c:axId val="24973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6272"/>
        <c:crosses val="autoZero"/>
        <c:auto val="1"/>
        <c:lblAlgn val="ctr"/>
        <c:lblOffset val="100"/>
        <c:noMultiLvlLbl val="0"/>
      </c:catAx>
      <c:valAx>
        <c:axId val="24973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5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[1]Hoja1!$A$164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[1]Hoja1!$B$163:$M$163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[1]Hoja1!$B$164:$M$164</c:f>
              <c:numCache>
                <c:formatCode>General</c:formatCode>
                <c:ptCount val="12"/>
                <c:pt idx="0">
                  <c:v>37559</c:v>
                </c:pt>
                <c:pt idx="1">
                  <c:v>45314</c:v>
                </c:pt>
                <c:pt idx="2">
                  <c:v>51903</c:v>
                </c:pt>
                <c:pt idx="3">
                  <c:v>89010</c:v>
                </c:pt>
                <c:pt idx="4">
                  <c:v>76174</c:v>
                </c:pt>
                <c:pt idx="5">
                  <c:v>87967</c:v>
                </c:pt>
                <c:pt idx="6">
                  <c:v>120858</c:v>
                </c:pt>
                <c:pt idx="7">
                  <c:v>158860</c:v>
                </c:pt>
                <c:pt idx="8">
                  <c:v>93433</c:v>
                </c:pt>
                <c:pt idx="9">
                  <c:v>80056</c:v>
                </c:pt>
                <c:pt idx="10">
                  <c:v>82193</c:v>
                </c:pt>
                <c:pt idx="11">
                  <c:v>89276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C-4F82-8564-10D428A6DCE3}"/>
            </c:ext>
          </c:extLst>
        </c:ser>
        <c:ser>
          <c:idx val="1"/>
          <c:order val="1"/>
          <c:tx>
            <c:strRef>
              <c:f>[1]Hoja1!$A$165</c:f>
              <c:strCache>
                <c:ptCount val="1"/>
                <c:pt idx="0">
                  <c:v>Año 2024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[1]Hoja1!$B$163:$M$163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[1]Hoja1!$B$165:$M$165</c:f>
              <c:numCache>
                <c:formatCode>General</c:formatCode>
                <c:ptCount val="12"/>
                <c:pt idx="0">
                  <c:v>44256</c:v>
                </c:pt>
                <c:pt idx="1">
                  <c:v>53584</c:v>
                </c:pt>
                <c:pt idx="2">
                  <c:v>95439</c:v>
                </c:pt>
                <c:pt idx="3">
                  <c:v>71458</c:v>
                </c:pt>
                <c:pt idx="4">
                  <c:v>100913</c:v>
                </c:pt>
                <c:pt idx="5">
                  <c:v>101864</c:v>
                </c:pt>
                <c:pt idx="6">
                  <c:v>145893</c:v>
                </c:pt>
                <c:pt idx="7">
                  <c:v>161724</c:v>
                </c:pt>
                <c:pt idx="8">
                  <c:v>100453</c:v>
                </c:pt>
                <c:pt idx="9">
                  <c:v>108188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C-4F82-8564-10D428A6D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34704"/>
        <c:axId val="249735096"/>
      </c:lineChart>
      <c:catAx>
        <c:axId val="24973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5096"/>
        <c:crosses val="autoZero"/>
        <c:auto val="1"/>
        <c:lblAlgn val="ctr"/>
        <c:lblOffset val="100"/>
        <c:noMultiLvlLbl val="0"/>
      </c:catAx>
      <c:valAx>
        <c:axId val="24973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[1]Hoja1!$A$171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[1]Hoja1!$B$170:$M$170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[1]Hoja1!$B$171:$M$171</c:f>
              <c:numCache>
                <c:formatCode>General</c:formatCode>
                <c:ptCount val="12"/>
                <c:pt idx="0">
                  <c:v>12732</c:v>
                </c:pt>
                <c:pt idx="1">
                  <c:v>24635</c:v>
                </c:pt>
                <c:pt idx="2">
                  <c:v>21334</c:v>
                </c:pt>
                <c:pt idx="3">
                  <c:v>38089</c:v>
                </c:pt>
                <c:pt idx="4">
                  <c:v>25762</c:v>
                </c:pt>
                <c:pt idx="5">
                  <c:v>30611</c:v>
                </c:pt>
                <c:pt idx="6">
                  <c:v>32844</c:v>
                </c:pt>
                <c:pt idx="7">
                  <c:v>52099</c:v>
                </c:pt>
                <c:pt idx="8">
                  <c:v>26291</c:v>
                </c:pt>
                <c:pt idx="9">
                  <c:v>29350</c:v>
                </c:pt>
                <c:pt idx="10">
                  <c:v>21128</c:v>
                </c:pt>
                <c:pt idx="11">
                  <c:v>26182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23-4A64-9105-628CF7F8AE40}"/>
            </c:ext>
          </c:extLst>
        </c:ser>
        <c:ser>
          <c:idx val="1"/>
          <c:order val="1"/>
          <c:tx>
            <c:strRef>
              <c:f>[1]Hoja1!$A$172</c:f>
              <c:strCache>
                <c:ptCount val="1"/>
                <c:pt idx="0">
                  <c:v>Año 2024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[1]Hoja1!$B$170:$M$170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[1]Hoja1!$B$172:$M$172</c:f>
              <c:numCache>
                <c:formatCode>General</c:formatCode>
                <c:ptCount val="12"/>
                <c:pt idx="0">
                  <c:v>13105</c:v>
                </c:pt>
                <c:pt idx="1">
                  <c:v>20831</c:v>
                </c:pt>
                <c:pt idx="2">
                  <c:v>28425</c:v>
                </c:pt>
                <c:pt idx="3">
                  <c:v>27390</c:v>
                </c:pt>
                <c:pt idx="4">
                  <c:v>31712</c:v>
                </c:pt>
                <c:pt idx="5">
                  <c:v>30002</c:v>
                </c:pt>
                <c:pt idx="6">
                  <c:v>26553</c:v>
                </c:pt>
                <c:pt idx="7">
                  <c:v>54220</c:v>
                </c:pt>
                <c:pt idx="8">
                  <c:v>31370</c:v>
                </c:pt>
                <c:pt idx="9">
                  <c:v>28501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23-4A64-9105-628CF7F8A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35880"/>
        <c:axId val="249736272"/>
      </c:lineChart>
      <c:catAx>
        <c:axId val="24973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6272"/>
        <c:crosses val="autoZero"/>
        <c:auto val="1"/>
        <c:lblAlgn val="ctr"/>
        <c:lblOffset val="100"/>
        <c:noMultiLvlLbl val="0"/>
      </c:catAx>
      <c:valAx>
        <c:axId val="24973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5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2024'!$B$420</c:f>
              <c:strCache>
                <c:ptCount val="1"/>
                <c:pt idx="0">
                  <c:v>ENERO - OCTUBRE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2024'!$C$419:$H$419</c15:sqref>
                  </c15:fullRef>
                </c:ext>
              </c:extLst>
              <c:f>('OCTUBRE 2024'!$C$419,'OCTUBRE 2024'!$E$419,'OCTUBRE 2024'!$G$419)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2024'!$C$420:$H$420</c15:sqref>
                  </c15:fullRef>
                </c:ext>
              </c:extLst>
              <c:f>('OCTUBRE 2024'!$C$420,'OCTUBRE 2024'!$E$420,'OCTUBRE 2024'!$G$420)</c:f>
              <c:numCache>
                <c:formatCode>#,##0</c:formatCode>
                <c:ptCount val="3"/>
                <c:pt idx="0">
                  <c:v>5744417</c:v>
                </c:pt>
                <c:pt idx="1">
                  <c:v>1898980</c:v>
                </c:pt>
                <c:pt idx="2">
                  <c:v>7643397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'OCTUBRE 2024'!$B$421</c:f>
              <c:strCache>
                <c:ptCount val="1"/>
                <c:pt idx="0">
                  <c:v>ENERO - OCTUBRE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2024'!$C$419:$H$419</c15:sqref>
                  </c15:fullRef>
                </c:ext>
              </c:extLst>
              <c:f>('OCTUBRE 2024'!$C$419,'OCTUBRE 2024'!$E$419,'OCTUBRE 2024'!$G$419)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2024'!$C$421:$H$421</c15:sqref>
                  </c15:fullRef>
                </c:ext>
              </c:extLst>
              <c:f>('OCTUBRE 2024'!$C$421,'OCTUBRE 2024'!$E$421,'OCTUBRE 2024'!$G$421)</c:f>
              <c:numCache>
                <c:formatCode>#,##0</c:formatCode>
                <c:ptCount val="3"/>
                <c:pt idx="0">
                  <c:v>5876692</c:v>
                </c:pt>
                <c:pt idx="1">
                  <c:v>2103053</c:v>
                </c:pt>
                <c:pt idx="2">
                  <c:v>7979745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6688"/>
        <c:axId val="247047080"/>
      </c:barChart>
      <c:catAx>
        <c:axId val="2470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080"/>
        <c:crosses val="autoZero"/>
        <c:auto val="0"/>
        <c:lblAlgn val="ctr"/>
        <c:lblOffset val="100"/>
        <c:noMultiLvlLbl val="0"/>
      </c:catAx>
      <c:valAx>
        <c:axId val="24704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[1]Hoja1!$A$176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[1]Hoja1!$B$175:$M$175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[1]Hoja1!$B$176:$M$176</c:f>
              <c:numCache>
                <c:formatCode>General</c:formatCode>
                <c:ptCount val="12"/>
                <c:pt idx="0">
                  <c:v>26410</c:v>
                </c:pt>
                <c:pt idx="1">
                  <c:v>44205</c:v>
                </c:pt>
                <c:pt idx="2">
                  <c:v>41943</c:v>
                </c:pt>
                <c:pt idx="3">
                  <c:v>71680</c:v>
                </c:pt>
                <c:pt idx="4">
                  <c:v>51346</c:v>
                </c:pt>
                <c:pt idx="5">
                  <c:v>55517</c:v>
                </c:pt>
                <c:pt idx="6">
                  <c:v>73048</c:v>
                </c:pt>
                <c:pt idx="7">
                  <c:v>117519</c:v>
                </c:pt>
                <c:pt idx="8">
                  <c:v>57067</c:v>
                </c:pt>
                <c:pt idx="9">
                  <c:v>56536</c:v>
                </c:pt>
                <c:pt idx="10">
                  <c:v>41080</c:v>
                </c:pt>
                <c:pt idx="11">
                  <c:v>50950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C-4114-A5F6-F9E7C33EE879}"/>
            </c:ext>
          </c:extLst>
        </c:ser>
        <c:ser>
          <c:idx val="1"/>
          <c:order val="1"/>
          <c:tx>
            <c:strRef>
              <c:f>[1]Hoja1!$A$177</c:f>
              <c:strCache>
                <c:ptCount val="1"/>
                <c:pt idx="0">
                  <c:v>Año 2024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[1]Hoja1!$B$175:$M$175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[1]Hoja1!$B$177:$M$177</c:f>
              <c:numCache>
                <c:formatCode>General</c:formatCode>
                <c:ptCount val="12"/>
                <c:pt idx="0">
                  <c:v>27335</c:v>
                </c:pt>
                <c:pt idx="1">
                  <c:v>40909</c:v>
                </c:pt>
                <c:pt idx="2">
                  <c:v>60525</c:v>
                </c:pt>
                <c:pt idx="3">
                  <c:v>53858</c:v>
                </c:pt>
                <c:pt idx="4">
                  <c:v>55176</c:v>
                </c:pt>
                <c:pt idx="5">
                  <c:v>54850</c:v>
                </c:pt>
                <c:pt idx="6">
                  <c:v>68419</c:v>
                </c:pt>
                <c:pt idx="7">
                  <c:v>124400</c:v>
                </c:pt>
                <c:pt idx="8">
                  <c:v>62875</c:v>
                </c:pt>
                <c:pt idx="9">
                  <c:v>54536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C-4114-A5F6-F9E7C33EE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34704"/>
        <c:axId val="249735096"/>
      </c:lineChart>
      <c:catAx>
        <c:axId val="24973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5096"/>
        <c:crosses val="autoZero"/>
        <c:auto val="1"/>
        <c:lblAlgn val="ctr"/>
        <c:lblOffset val="100"/>
        <c:noMultiLvlLbl val="0"/>
      </c:catAx>
      <c:valAx>
        <c:axId val="24973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973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84" Type="http://schemas.openxmlformats.org/officeDocument/2006/relationships/chart" Target="../charts/chart80.xml"/><Relationship Id="rId89" Type="http://schemas.openxmlformats.org/officeDocument/2006/relationships/image" Target="../media/image6.png"/><Relationship Id="rId16" Type="http://schemas.openxmlformats.org/officeDocument/2006/relationships/chart" Target="../charts/chart15.xml"/><Relationship Id="rId11" Type="http://schemas.openxmlformats.org/officeDocument/2006/relationships/chart" Target="../charts/chart10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74" Type="http://schemas.openxmlformats.org/officeDocument/2006/relationships/chart" Target="../charts/chart70.xml"/><Relationship Id="rId79" Type="http://schemas.openxmlformats.org/officeDocument/2006/relationships/chart" Target="../charts/chart75.xml"/><Relationship Id="rId5" Type="http://schemas.openxmlformats.org/officeDocument/2006/relationships/chart" Target="../charts/chart4.xml"/><Relationship Id="rId90" Type="http://schemas.openxmlformats.org/officeDocument/2006/relationships/chart" Target="../charts/chart84.xml"/><Relationship Id="rId95" Type="http://schemas.openxmlformats.org/officeDocument/2006/relationships/chart" Target="../charts/chart87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80" Type="http://schemas.openxmlformats.org/officeDocument/2006/relationships/chart" Target="../charts/chart76.xml"/><Relationship Id="rId85" Type="http://schemas.openxmlformats.org/officeDocument/2006/relationships/chart" Target="../charts/chart81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chart" Target="../charts/chart79.xml"/><Relationship Id="rId88" Type="http://schemas.openxmlformats.org/officeDocument/2006/relationships/image" Target="../media/image5.png"/><Relationship Id="rId91" Type="http://schemas.openxmlformats.org/officeDocument/2006/relationships/chart" Target="../charts/chart85.xml"/><Relationship Id="rId96" Type="http://schemas.openxmlformats.org/officeDocument/2006/relationships/chart" Target="../charts/chart88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chart" Target="../charts/chart77.xml"/><Relationship Id="rId86" Type="http://schemas.openxmlformats.org/officeDocument/2006/relationships/chart" Target="../charts/chart82.xml"/><Relationship Id="rId94" Type="http://schemas.openxmlformats.org/officeDocument/2006/relationships/image" Target="../media/image8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2.xml"/><Relationship Id="rId97" Type="http://schemas.openxmlformats.org/officeDocument/2006/relationships/chart" Target="../charts/chart89.xml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chart" Target="../charts/chart86.xml"/><Relationship Id="rId2" Type="http://schemas.openxmlformats.org/officeDocument/2006/relationships/chart" Target="../charts/chart1.xm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3.xml"/><Relationship Id="rId61" Type="http://schemas.openxmlformats.org/officeDocument/2006/relationships/chart" Target="../charts/chart58.xml"/><Relationship Id="rId82" Type="http://schemas.openxmlformats.org/officeDocument/2006/relationships/chart" Target="../charts/chart78.xml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image" Target="../media/image7.png"/><Relationship Id="rId98" Type="http://schemas.openxmlformats.org/officeDocument/2006/relationships/chart" Target="../charts/chart9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1839</xdr:row>
      <xdr:rowOff>121104</xdr:rowOff>
    </xdr:from>
    <xdr:to>
      <xdr:col>11</xdr:col>
      <xdr:colOff>277133</xdr:colOff>
      <xdr:row>1858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11</xdr:col>
      <xdr:colOff>962220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12</xdr:col>
      <xdr:colOff>0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12</xdr:col>
      <xdr:colOff>0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11</xdr:col>
      <xdr:colOff>971939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0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7</xdr:col>
      <xdr:colOff>971938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19439</xdr:colOff>
      <xdr:row>682</xdr:row>
      <xdr:rowOff>13608</xdr:rowOff>
    </xdr:from>
    <xdr:to>
      <xdr:col>5</xdr:col>
      <xdr:colOff>730182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9719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8</xdr:col>
      <xdr:colOff>0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7</xdr:col>
      <xdr:colOff>971938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8</xdr:col>
      <xdr:colOff>19438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9719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</xdr:colOff>
      <xdr:row>1202</xdr:row>
      <xdr:rowOff>0</xdr:rowOff>
    </xdr:from>
    <xdr:to>
      <xdr:col>8</xdr:col>
      <xdr:colOff>1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9719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9719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0</xdr:colOff>
      <xdr:row>867</xdr:row>
      <xdr:rowOff>311019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0</xdr:colOff>
      <xdr:row>992</xdr:row>
      <xdr:rowOff>311019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0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8</xdr:col>
      <xdr:colOff>19438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225</xdr:row>
      <xdr:rowOff>157958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</xdr:col>
      <xdr:colOff>0</xdr:colOff>
      <xdr:row>246</xdr:row>
      <xdr:rowOff>0</xdr:rowOff>
    </xdr:from>
    <xdr:to>
      <xdr:col>11</xdr:col>
      <xdr:colOff>28121</xdr:colOff>
      <xdr:row>266</xdr:row>
      <xdr:rowOff>298321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F9AF905-B2A6-4B70-9DDD-E1B3A1799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</xdr:col>
      <xdr:colOff>0</xdr:colOff>
      <xdr:row>270</xdr:row>
      <xdr:rowOff>0</xdr:rowOff>
    </xdr:from>
    <xdr:to>
      <xdr:col>10</xdr:col>
      <xdr:colOff>970903</xdr:colOff>
      <xdr:row>290</xdr:row>
      <xdr:rowOff>247264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EE86A33-2EAA-4DD3-8182-23FEE71B9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</xdr:col>
      <xdr:colOff>0</xdr:colOff>
      <xdr:row>291</xdr:row>
      <xdr:rowOff>97194</xdr:rowOff>
    </xdr:from>
    <xdr:to>
      <xdr:col>10</xdr:col>
      <xdr:colOff>969298</xdr:colOff>
      <xdr:row>307</xdr:row>
      <xdr:rowOff>269973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5BB7E11-2BDE-411B-AD65-598B5D787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</xdr:col>
      <xdr:colOff>0</xdr:colOff>
      <xdr:row>309</xdr:row>
      <xdr:rowOff>0</xdr:rowOff>
    </xdr:from>
    <xdr:to>
      <xdr:col>11</xdr:col>
      <xdr:colOff>19440</xdr:colOff>
      <xdr:row>325</xdr:row>
      <xdr:rowOff>290156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07C4171-CF87-47B1-9BC9-58AD4BEA2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0</xdr:colOff>
      <xdr:row>433</xdr:row>
      <xdr:rowOff>0</xdr:rowOff>
    </xdr:from>
    <xdr:to>
      <xdr:col>12</xdr:col>
      <xdr:colOff>0</xdr:colOff>
      <xdr:row>441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AB3A6A2-6A59-437D-AF2F-F718339F3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0</xdr:colOff>
      <xdr:row>493</xdr:row>
      <xdr:rowOff>0</xdr:rowOff>
    </xdr:from>
    <xdr:to>
      <xdr:col>11</xdr:col>
      <xdr:colOff>971939</xdr:colOff>
      <xdr:row>500</xdr:row>
      <xdr:rowOff>304800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CA7F0DBC-21BE-4FF2-873C-A1EE4C0B3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0</xdr:colOff>
      <xdr:row>619</xdr:row>
      <xdr:rowOff>0</xdr:rowOff>
    </xdr:from>
    <xdr:to>
      <xdr:col>11</xdr:col>
      <xdr:colOff>981657</xdr:colOff>
      <xdr:row>627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B831C86-648E-49BB-8CA4-37D57B4EF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0</xdr:colOff>
      <xdr:row>645</xdr:row>
      <xdr:rowOff>0</xdr:rowOff>
    </xdr:from>
    <xdr:to>
      <xdr:col>11</xdr:col>
      <xdr:colOff>952500</xdr:colOff>
      <xdr:row>652</xdr:row>
      <xdr:rowOff>304800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096DBBE-9C40-4761-A4B8-0971586C4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0</xdr:colOff>
      <xdr:row>744</xdr:row>
      <xdr:rowOff>0</xdr:rowOff>
    </xdr:from>
    <xdr:to>
      <xdr:col>11</xdr:col>
      <xdr:colOff>971939</xdr:colOff>
      <xdr:row>752</xdr:row>
      <xdr:rowOff>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A4FEAFB-F346-450B-8BCD-35E1479CC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 editAs="oneCell">
    <xdr:from>
      <xdr:col>1</xdr:col>
      <xdr:colOff>0</xdr:colOff>
      <xdr:row>770</xdr:row>
      <xdr:rowOff>0</xdr:rowOff>
    </xdr:from>
    <xdr:to>
      <xdr:col>12</xdr:col>
      <xdr:colOff>3640</xdr:colOff>
      <xdr:row>778</xdr:row>
      <xdr:rowOff>23607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4FCE7B50-6554-3784-486C-B6936FC0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6352" y="206673061"/>
          <a:ext cx="11491956" cy="2511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12</xdr:col>
      <xdr:colOff>34123</xdr:colOff>
      <xdr:row>877</xdr:row>
      <xdr:rowOff>35800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937C2DB3-8B5D-7515-6909-616BACD77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6352" y="237036429"/>
          <a:ext cx="11522439" cy="25239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895</xdr:row>
      <xdr:rowOff>0</xdr:rowOff>
    </xdr:from>
    <xdr:to>
      <xdr:col>11</xdr:col>
      <xdr:colOff>952500</xdr:colOff>
      <xdr:row>902</xdr:row>
      <xdr:rowOff>304800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9546C36C-2D7C-4BBF-BB8D-DD305862A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0</xdr:colOff>
      <xdr:row>994</xdr:row>
      <xdr:rowOff>0</xdr:rowOff>
    </xdr:from>
    <xdr:to>
      <xdr:col>11</xdr:col>
      <xdr:colOff>952500</xdr:colOff>
      <xdr:row>1002</xdr:row>
      <xdr:rowOff>1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D1D0953-648B-40F2-A82A-C2E901410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0</xdr:colOff>
      <xdr:row>1020</xdr:row>
      <xdr:rowOff>0</xdr:rowOff>
    </xdr:from>
    <xdr:to>
      <xdr:col>11</xdr:col>
      <xdr:colOff>952500</xdr:colOff>
      <xdr:row>1027</xdr:row>
      <xdr:rowOff>304800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BD808A08-3AAF-4D99-810F-22E0FDA15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1</xdr:col>
      <xdr:colOff>0</xdr:colOff>
      <xdr:row>1119</xdr:row>
      <xdr:rowOff>0</xdr:rowOff>
    </xdr:from>
    <xdr:to>
      <xdr:col>12</xdr:col>
      <xdr:colOff>3640</xdr:colOff>
      <xdr:row>1127</xdr:row>
      <xdr:rowOff>29702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E398B716-9091-29D0-7B41-8F9714A0B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6352" y="313936224"/>
          <a:ext cx="11491956" cy="25178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12</xdr:col>
      <xdr:colOff>3640</xdr:colOff>
      <xdr:row>1153</xdr:row>
      <xdr:rowOff>23607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04440BC-FE53-8658-C3BF-B247B3A8F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6352" y="322022755"/>
          <a:ext cx="11491956" cy="251177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1243</xdr:row>
      <xdr:rowOff>0</xdr:rowOff>
    </xdr:from>
    <xdr:to>
      <xdr:col>11</xdr:col>
      <xdr:colOff>952500</xdr:colOff>
      <xdr:row>1251</xdr:row>
      <xdr:rowOff>1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625FED36-479D-42EE-BFD3-9D95B5C29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0</xdr:colOff>
      <xdr:row>1269</xdr:row>
      <xdr:rowOff>0</xdr:rowOff>
    </xdr:from>
    <xdr:to>
      <xdr:col>11</xdr:col>
      <xdr:colOff>952500</xdr:colOff>
      <xdr:row>1276</xdr:row>
      <xdr:rowOff>304800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3B196B22-ADB4-4757-B4E0-77EB7AA91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0</xdr:colOff>
      <xdr:row>1367</xdr:row>
      <xdr:rowOff>0</xdr:rowOff>
    </xdr:from>
    <xdr:to>
      <xdr:col>11</xdr:col>
      <xdr:colOff>952500</xdr:colOff>
      <xdr:row>1375</xdr:row>
      <xdr:rowOff>1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5DAF1735-F83D-4564-8DB9-5AD74CDDD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0</xdr:colOff>
      <xdr:row>1393</xdr:row>
      <xdr:rowOff>0</xdr:rowOff>
    </xdr:from>
    <xdr:to>
      <xdr:col>11</xdr:col>
      <xdr:colOff>952500</xdr:colOff>
      <xdr:row>1400</xdr:row>
      <xdr:rowOff>304800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78113A9-D79D-4B8A-83C0-61C3DF142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1.-%20SECCION%20ESTUDIOS%20TURISTICOS\4.-%20BOLET&#205;N%20DE%20COYUNTURA%20TURISTICA\A&#209;O%202024\B.C.%20OCTUBRE%202024.xlsx" TargetMode="External"/><Relationship Id="rId1" Type="http://schemas.openxmlformats.org/officeDocument/2006/relationships/externalLinkPath" Target="/1.-%20SECCION%20ESTUDIOS%20TURISTICOS/4.-%20BOLET&#205;N%20DE%20COYUNTURA%20TURISTICA/A&#209;O%202024/B.C.%20OCTUB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CTUBRE 2024"/>
      <sheetName val="Hoja1"/>
    </sheetNames>
    <sheetDataSet>
      <sheetData sheetId="0"/>
      <sheetData sheetId="1">
        <row r="3">
          <cell r="A3" t="str">
            <v>Melilla</v>
          </cell>
          <cell r="B3">
            <v>1.1028164933879999E-3</v>
          </cell>
        </row>
        <row r="4">
          <cell r="A4" t="str">
            <v>Ceuta</v>
          </cell>
          <cell r="B4">
            <v>1.6389461753179E-3</v>
          </cell>
        </row>
        <row r="5">
          <cell r="A5" t="str">
            <v>Baleares (Islas)</v>
          </cell>
          <cell r="B5">
            <v>9.3746556415250995E-3</v>
          </cell>
        </row>
        <row r="6">
          <cell r="A6" t="str">
            <v>Rioja (La)</v>
          </cell>
          <cell r="B6">
            <v>1.0662819643407E-2</v>
          </cell>
        </row>
        <row r="7">
          <cell r="A7" t="str">
            <v>Canarias</v>
          </cell>
          <cell r="B7">
            <v>1.4493907012942999E-2</v>
          </cell>
        </row>
        <row r="8">
          <cell r="A8" t="str">
            <v>Murcia (Región de)</v>
          </cell>
          <cell r="B8">
            <v>1.5209390204476E-2</v>
          </cell>
        </row>
        <row r="9">
          <cell r="A9" t="str">
            <v>Navarra (Comunidad Foral de)</v>
          </cell>
          <cell r="B9">
            <v>1.7601295733019998E-2</v>
          </cell>
        </row>
        <row r="10">
          <cell r="A10" t="str">
            <v>Aragón</v>
          </cell>
          <cell r="B10">
            <v>2.4187472555221998E-2</v>
          </cell>
        </row>
        <row r="11">
          <cell r="A11" t="str">
            <v>Extremadura</v>
          </cell>
          <cell r="B11">
            <v>2.5331190000697001E-2</v>
          </cell>
        </row>
        <row r="12">
          <cell r="A12" t="str">
            <v>Cantabria</v>
          </cell>
          <cell r="B12">
            <v>3.0593154106835999E-2</v>
          </cell>
        </row>
        <row r="13">
          <cell r="A13" t="str">
            <v>Asturias (Principado de)</v>
          </cell>
          <cell r="B13">
            <v>4.5780812432678002E-2</v>
          </cell>
        </row>
        <row r="14">
          <cell r="A14" t="str">
            <v>Castilla - La Mancha</v>
          </cell>
          <cell r="B14">
            <v>4.6485358263262E-2</v>
          </cell>
        </row>
        <row r="15">
          <cell r="A15" t="str">
            <v>Comunidad Valenciana</v>
          </cell>
          <cell r="B15">
            <v>5.5257758628052003E-2</v>
          </cell>
        </row>
        <row r="16">
          <cell r="A16" t="str">
            <v>País Vasco</v>
          </cell>
          <cell r="B16">
            <v>5.9346236752516997E-2</v>
          </cell>
        </row>
        <row r="17">
          <cell r="A17" t="str">
            <v>Galicia</v>
          </cell>
          <cell r="B17">
            <v>6.2951787414975993E-2</v>
          </cell>
        </row>
        <row r="18">
          <cell r="A18" t="str">
            <v>Cataluña</v>
          </cell>
          <cell r="B18">
            <v>7.8431793690366999E-2</v>
          </cell>
        </row>
        <row r="19">
          <cell r="A19" t="str">
            <v>Andalucía</v>
          </cell>
          <cell r="B19">
            <v>8.1985428214840006E-2</v>
          </cell>
        </row>
        <row r="20">
          <cell r="A20" t="str">
            <v>Castilla y León</v>
          </cell>
          <cell r="B20">
            <v>0.14584276902368001</v>
          </cell>
        </row>
        <row r="21">
          <cell r="A21" t="str">
            <v>Madrid (Comunidad de)</v>
          </cell>
          <cell r="B21">
            <v>0.27372240801279002</v>
          </cell>
        </row>
        <row r="25">
          <cell r="A25" t="str">
            <v>Melilla</v>
          </cell>
          <cell r="B25">
            <v>1.2033365182882001E-3</v>
          </cell>
        </row>
        <row r="26">
          <cell r="A26" t="str">
            <v>Ceuta</v>
          </cell>
          <cell r="B26">
            <v>1.3776445028496E-3</v>
          </cell>
        </row>
        <row r="27">
          <cell r="A27" t="str">
            <v>Baleares (Islas)</v>
          </cell>
          <cell r="B27">
            <v>9.7179460734101008E-3</v>
          </cell>
        </row>
        <row r="28">
          <cell r="A28" t="str">
            <v>Rioja (La)</v>
          </cell>
          <cell r="B28">
            <v>1.219724106669E-2</v>
          </cell>
        </row>
        <row r="29">
          <cell r="A29" t="str">
            <v>Canarias</v>
          </cell>
          <cell r="B29">
            <v>1.2343554374535E-2</v>
          </cell>
        </row>
        <row r="30">
          <cell r="A30" t="str">
            <v>Murcia (Región de)</v>
          </cell>
          <cell r="B30">
            <v>1.5918382244351999E-2</v>
          </cell>
        </row>
        <row r="31">
          <cell r="A31" t="str">
            <v>Navarra (Comunidad Foral de)</v>
          </cell>
          <cell r="B31">
            <v>1.9434330383697001E-2</v>
          </cell>
        </row>
        <row r="32">
          <cell r="A32" t="str">
            <v>Aragón</v>
          </cell>
          <cell r="B32">
            <v>2.4676077659647001E-2</v>
          </cell>
        </row>
        <row r="33">
          <cell r="A33" t="str">
            <v>Extremadura</v>
          </cell>
          <cell r="B33">
            <v>2.7004199892626E-2</v>
          </cell>
        </row>
        <row r="34">
          <cell r="A34" t="str">
            <v>Cantabria</v>
          </cell>
          <cell r="B34">
            <v>3.1378374262154E-2</v>
          </cell>
        </row>
        <row r="35">
          <cell r="A35" t="str">
            <v>Castilla - La Mancha</v>
          </cell>
          <cell r="B35">
            <v>4.7569354024985001E-2</v>
          </cell>
        </row>
        <row r="36">
          <cell r="A36" t="str">
            <v>Asturias (Principado de)</v>
          </cell>
          <cell r="B36">
            <v>4.8673559801078001E-2</v>
          </cell>
        </row>
        <row r="37">
          <cell r="A37" t="str">
            <v>Comunidad Valenciana</v>
          </cell>
          <cell r="B37">
            <v>5.5273727181159998E-2</v>
          </cell>
        </row>
        <row r="38">
          <cell r="A38" t="str">
            <v>Galicia</v>
          </cell>
          <cell r="B38">
            <v>5.8981696883221003E-2</v>
          </cell>
        </row>
        <row r="39">
          <cell r="A39" t="str">
            <v>País Vasco</v>
          </cell>
          <cell r="B39">
            <v>6.5243342565324006E-2</v>
          </cell>
        </row>
        <row r="40">
          <cell r="A40" t="str">
            <v>Cataluña</v>
          </cell>
          <cell r="B40">
            <v>7.3696969768605999E-2</v>
          </cell>
        </row>
        <row r="41">
          <cell r="A41" t="str">
            <v>Andalucía</v>
          </cell>
          <cell r="B41">
            <v>8.1804782101967996E-2</v>
          </cell>
        </row>
        <row r="42">
          <cell r="A42" t="str">
            <v>Castilla y León</v>
          </cell>
          <cell r="B42">
            <v>0.14446115307491</v>
          </cell>
        </row>
        <row r="43">
          <cell r="A43" t="str">
            <v>Madrid (Comunidad de)</v>
          </cell>
          <cell r="B43">
            <v>0.26904432762050001</v>
          </cell>
        </row>
        <row r="47">
          <cell r="A47" t="str">
            <v>Resto de América</v>
          </cell>
          <cell r="B47">
            <v>4.5597239801991998E-2</v>
          </cell>
        </row>
        <row r="48">
          <cell r="A48" t="str">
            <v>Resto del mundo</v>
          </cell>
          <cell r="B48">
            <v>6.6327292705268007E-2</v>
          </cell>
        </row>
        <row r="49">
          <cell r="A49" t="str">
            <v>Resto de Europa</v>
          </cell>
          <cell r="B49">
            <v>9.0194936587917995E-2</v>
          </cell>
        </row>
        <row r="50">
          <cell r="A50" t="str">
            <v>Japón</v>
          </cell>
          <cell r="B50">
            <v>9.9612322536997006E-3</v>
          </cell>
        </row>
        <row r="51">
          <cell r="A51" t="str">
            <v>Canadá</v>
          </cell>
          <cell r="B51">
            <v>1.6598498730862998E-2</v>
          </cell>
        </row>
        <row r="52">
          <cell r="A52" t="str">
            <v>Méjico</v>
          </cell>
          <cell r="B52">
            <v>2.1311786853779002E-2</v>
          </cell>
        </row>
        <row r="53">
          <cell r="A53" t="str">
            <v>Brasil</v>
          </cell>
          <cell r="B53">
            <v>2.4524194127723001E-2</v>
          </cell>
        </row>
        <row r="54">
          <cell r="A54" t="str">
            <v>Corea del Sur</v>
          </cell>
          <cell r="B54">
            <v>2.9854289374465E-2</v>
          </cell>
        </row>
        <row r="55">
          <cell r="A55" t="str">
            <v>China</v>
          </cell>
          <cell r="B55">
            <v>4.3879912504578997E-2</v>
          </cell>
        </row>
        <row r="56">
          <cell r="A56" t="str">
            <v>Italia</v>
          </cell>
          <cell r="B56">
            <v>4.5205225416515997E-2</v>
          </cell>
        </row>
        <row r="57">
          <cell r="A57" t="str">
            <v>Benelux (Bélgica, Holanda y Luxemburgo)</v>
          </cell>
          <cell r="B57">
            <v>7.4322393151755997E-2</v>
          </cell>
        </row>
        <row r="58">
          <cell r="A58" t="str">
            <v>Alemania</v>
          </cell>
          <cell r="B58">
            <v>8.3545507927466997E-2</v>
          </cell>
        </row>
        <row r="59">
          <cell r="A59" t="str">
            <v>Portugal</v>
          </cell>
          <cell r="B59">
            <v>9.4452984611557003E-2</v>
          </cell>
        </row>
        <row r="60">
          <cell r="A60" t="str">
            <v>EEUU</v>
          </cell>
          <cell r="B60">
            <v>0.10526985448149</v>
          </cell>
        </row>
        <row r="61">
          <cell r="A61" t="str">
            <v>Reino Unido</v>
          </cell>
          <cell r="B61">
            <v>0.11037272879557999</v>
          </cell>
        </row>
        <row r="62">
          <cell r="A62" t="str">
            <v>Francia</v>
          </cell>
          <cell r="B62">
            <v>0.13858192267534999</v>
          </cell>
        </row>
        <row r="66">
          <cell r="A66" t="str">
            <v>Resto de América</v>
          </cell>
          <cell r="B66">
            <v>4.4657286600927E-2</v>
          </cell>
        </row>
        <row r="67">
          <cell r="A67" t="str">
            <v>Resto del mundo</v>
          </cell>
          <cell r="B67">
            <v>5.7404395529701002E-2</v>
          </cell>
        </row>
        <row r="68">
          <cell r="A68" t="str">
            <v>Resto de Europa</v>
          </cell>
          <cell r="B68">
            <v>8.5999109626017006E-2</v>
          </cell>
        </row>
        <row r="69">
          <cell r="A69" t="str">
            <v>Japón</v>
          </cell>
          <cell r="B69">
            <v>8.4028879352812998E-3</v>
          </cell>
        </row>
        <row r="70">
          <cell r="A70" t="str">
            <v>Canadá</v>
          </cell>
          <cell r="B70">
            <v>1.5204293023615E-2</v>
          </cell>
        </row>
        <row r="71">
          <cell r="A71" t="str">
            <v>Méjico</v>
          </cell>
          <cell r="B71">
            <v>1.8826934945153001E-2</v>
          </cell>
        </row>
        <row r="72">
          <cell r="A72" t="str">
            <v>Brasil</v>
          </cell>
          <cell r="B72">
            <v>2.1589795069652001E-2</v>
          </cell>
        </row>
        <row r="73">
          <cell r="A73" t="str">
            <v>Corea del Sur</v>
          </cell>
          <cell r="B73">
            <v>2.4937178907942999E-2</v>
          </cell>
        </row>
        <row r="74">
          <cell r="A74" t="str">
            <v>China</v>
          </cell>
          <cell r="B74">
            <v>2.6870385500777E-2</v>
          </cell>
        </row>
        <row r="75">
          <cell r="A75" t="str">
            <v>Italia</v>
          </cell>
          <cell r="B75">
            <v>5.2495180355927998E-2</v>
          </cell>
        </row>
        <row r="76">
          <cell r="A76" t="str">
            <v>Alemania</v>
          </cell>
          <cell r="B76">
            <v>8.3897333684829004E-2</v>
          </cell>
        </row>
        <row r="77">
          <cell r="A77" t="str">
            <v>EEUU</v>
          </cell>
          <cell r="B77">
            <v>8.7808902609171999E-2</v>
          </cell>
        </row>
        <row r="78">
          <cell r="A78" t="str">
            <v>Benelux (Bélgica, Holanda y Luxemburgo)</v>
          </cell>
          <cell r="B78">
            <v>9.1602591622318E-2</v>
          </cell>
        </row>
        <row r="79">
          <cell r="A79" t="str">
            <v>Reino Unido</v>
          </cell>
          <cell r="B79">
            <v>0.10239423941033</v>
          </cell>
        </row>
        <row r="80">
          <cell r="A80" t="str">
            <v>Portugal</v>
          </cell>
          <cell r="B80">
            <v>0.11261721313446001</v>
          </cell>
        </row>
        <row r="81">
          <cell r="A81" t="str">
            <v>Francia</v>
          </cell>
          <cell r="B81">
            <v>0.16529227204388999</v>
          </cell>
        </row>
        <row r="84">
          <cell r="B84" t="str">
            <v>Enero</v>
          </cell>
          <cell r="C84" t="str">
            <v>Febrero</v>
          </cell>
          <cell r="D84" t="str">
            <v>Marzo</v>
          </cell>
          <cell r="E84" t="str">
            <v>Abril</v>
          </cell>
          <cell r="F84" t="str">
            <v>Mayo</v>
          </cell>
          <cell r="G84" t="str">
            <v>Junio</v>
          </cell>
          <cell r="H84" t="str">
            <v>Julio</v>
          </cell>
          <cell r="I84" t="str">
            <v>Agosto</v>
          </cell>
          <cell r="J84" t="str">
            <v>Septiembre</v>
          </cell>
          <cell r="K84" t="str">
            <v>Octubre</v>
          </cell>
          <cell r="L84" t="str">
            <v>Noviembre</v>
          </cell>
          <cell r="M84" t="str">
            <v>Diciembre</v>
          </cell>
        </row>
        <row r="85">
          <cell r="A85" t="str">
            <v>Año 2023</v>
          </cell>
          <cell r="B85">
            <v>358730</v>
          </cell>
          <cell r="C85">
            <v>431297</v>
          </cell>
          <cell r="D85">
            <v>561726</v>
          </cell>
          <cell r="E85">
            <v>840546</v>
          </cell>
          <cell r="F85">
            <v>799988</v>
          </cell>
          <cell r="G85">
            <v>836579</v>
          </cell>
          <cell r="H85">
            <v>904171</v>
          </cell>
          <cell r="I85">
            <v>1223169</v>
          </cell>
          <cell r="J85">
            <v>890410</v>
          </cell>
          <cell r="K85">
            <v>796781</v>
          </cell>
          <cell r="L85">
            <v>586155</v>
          </cell>
          <cell r="M85">
            <v>584455</v>
          </cell>
        </row>
        <row r="86">
          <cell r="A86" t="str">
            <v>Año 2024</v>
          </cell>
          <cell r="B86">
            <v>388764</v>
          </cell>
          <cell r="C86">
            <v>430767</v>
          </cell>
          <cell r="D86">
            <v>681593</v>
          </cell>
          <cell r="E86">
            <v>722875</v>
          </cell>
          <cell r="F86">
            <v>915321</v>
          </cell>
          <cell r="G86">
            <v>848026</v>
          </cell>
          <cell r="H86">
            <v>947856</v>
          </cell>
          <cell r="I86">
            <v>1274098</v>
          </cell>
          <cell r="J86">
            <v>931052</v>
          </cell>
          <cell r="K86">
            <v>839393</v>
          </cell>
          <cell r="L86"/>
          <cell r="M86"/>
        </row>
        <row r="89">
          <cell r="B89" t="str">
            <v>Enero</v>
          </cell>
          <cell r="C89" t="str">
            <v>Febrero</v>
          </cell>
          <cell r="D89" t="str">
            <v>Marzo</v>
          </cell>
          <cell r="E89" t="str">
            <v>Abril</v>
          </cell>
          <cell r="F89" t="str">
            <v>Mayo</v>
          </cell>
          <cell r="G89" t="str">
            <v>Junio</v>
          </cell>
          <cell r="H89" t="str">
            <v>Julio</v>
          </cell>
          <cell r="I89" t="str">
            <v>Agosto</v>
          </cell>
          <cell r="J89" t="str">
            <v>Septiembre</v>
          </cell>
          <cell r="K89" t="str">
            <v>Octubre</v>
          </cell>
          <cell r="L89" t="str">
            <v>Noviembre</v>
          </cell>
          <cell r="M89" t="str">
            <v>Diciembre</v>
          </cell>
        </row>
        <row r="90">
          <cell r="A90" t="str">
            <v>Año 2023</v>
          </cell>
          <cell r="B90">
            <v>574399</v>
          </cell>
          <cell r="C90">
            <v>706922</v>
          </cell>
          <cell r="D90">
            <v>895369</v>
          </cell>
          <cell r="E90">
            <v>1429534</v>
          </cell>
          <cell r="F90">
            <v>1240322</v>
          </cell>
          <cell r="G90">
            <v>1321765</v>
          </cell>
          <cell r="H90">
            <v>1577634</v>
          </cell>
          <cell r="I90">
            <v>2180588</v>
          </cell>
          <cell r="J90">
            <v>1432873</v>
          </cell>
          <cell r="K90">
            <v>1270650</v>
          </cell>
          <cell r="L90">
            <v>941456</v>
          </cell>
          <cell r="M90">
            <v>987938</v>
          </cell>
        </row>
        <row r="91">
          <cell r="A91" t="str">
            <v>Año 2024</v>
          </cell>
          <cell r="B91">
            <v>621276</v>
          </cell>
          <cell r="C91">
            <v>696509</v>
          </cell>
          <cell r="D91">
            <v>1176324</v>
          </cell>
          <cell r="E91">
            <v>1117319</v>
          </cell>
          <cell r="F91">
            <v>1388507</v>
          </cell>
          <cell r="G91">
            <v>1362587</v>
          </cell>
          <cell r="H91">
            <v>1624454</v>
          </cell>
          <cell r="I91">
            <v>2231828</v>
          </cell>
          <cell r="J91">
            <v>1456055</v>
          </cell>
          <cell r="K91">
            <v>1340394</v>
          </cell>
          <cell r="L91"/>
          <cell r="M91"/>
        </row>
        <row r="96">
          <cell r="B96" t="str">
            <v>Enero</v>
          </cell>
          <cell r="C96" t="str">
            <v>Febrero</v>
          </cell>
          <cell r="D96" t="str">
            <v>Marzo</v>
          </cell>
          <cell r="E96" t="str">
            <v>Abril</v>
          </cell>
          <cell r="F96" t="str">
            <v>Mayo</v>
          </cell>
          <cell r="G96" t="str">
            <v>Junio</v>
          </cell>
          <cell r="H96" t="str">
            <v>Julio</v>
          </cell>
          <cell r="I96" t="str">
            <v>Agosto</v>
          </cell>
          <cell r="J96" t="str">
            <v>Septiembre</v>
          </cell>
          <cell r="K96" t="str">
            <v>Octubre</v>
          </cell>
          <cell r="L96" t="str">
            <v>Noviembre</v>
          </cell>
          <cell r="M96" t="str">
            <v>Diciembre</v>
          </cell>
        </row>
        <row r="97">
          <cell r="A97" t="str">
            <v>Año 2023</v>
          </cell>
          <cell r="B97">
            <v>277096</v>
          </cell>
          <cell r="C97">
            <v>317565</v>
          </cell>
          <cell r="D97">
            <v>416144</v>
          </cell>
          <cell r="E97">
            <v>555192</v>
          </cell>
          <cell r="F97">
            <v>524295</v>
          </cell>
          <cell r="G97">
            <v>554473</v>
          </cell>
          <cell r="H97">
            <v>565045</v>
          </cell>
          <cell r="I97">
            <v>758961</v>
          </cell>
          <cell r="J97">
            <v>599435</v>
          </cell>
          <cell r="K97">
            <v>548249</v>
          </cell>
          <cell r="L97">
            <v>422430</v>
          </cell>
          <cell r="M97">
            <v>404862</v>
          </cell>
        </row>
        <row r="98">
          <cell r="A98" t="str">
            <v>Año 2024</v>
          </cell>
          <cell r="B98">
            <v>299534</v>
          </cell>
          <cell r="C98">
            <v>319705</v>
          </cell>
          <cell r="D98">
            <v>462712</v>
          </cell>
          <cell r="E98">
            <v>487618</v>
          </cell>
          <cell r="F98">
            <v>596731</v>
          </cell>
          <cell r="G98">
            <v>543487</v>
          </cell>
          <cell r="H98">
            <v>583832</v>
          </cell>
          <cell r="I98">
            <v>789666</v>
          </cell>
          <cell r="J98">
            <v>606883</v>
          </cell>
          <cell r="K98">
            <v>565951</v>
          </cell>
          <cell r="L98"/>
          <cell r="M98"/>
        </row>
        <row r="101">
          <cell r="B101" t="str">
            <v>Enero</v>
          </cell>
          <cell r="C101" t="str">
            <v>Febrero</v>
          </cell>
          <cell r="D101" t="str">
            <v>Marzo</v>
          </cell>
          <cell r="E101" t="str">
            <v>Abril</v>
          </cell>
          <cell r="F101" t="str">
            <v>Mayo</v>
          </cell>
          <cell r="G101" t="str">
            <v>Junio</v>
          </cell>
          <cell r="H101" t="str">
            <v>Julio</v>
          </cell>
          <cell r="I101" t="str">
            <v>Agosto</v>
          </cell>
          <cell r="J101" t="str">
            <v>Septiembre</v>
          </cell>
          <cell r="K101" t="str">
            <v>Octubre</v>
          </cell>
          <cell r="L101" t="str">
            <v>Noviembre</v>
          </cell>
          <cell r="M101" t="str">
            <v>Diciembre</v>
          </cell>
        </row>
        <row r="102">
          <cell r="A102" t="str">
            <v>Año 2023</v>
          </cell>
          <cell r="B102">
            <v>424175</v>
          </cell>
          <cell r="C102">
            <v>494482</v>
          </cell>
          <cell r="D102">
            <v>626775</v>
          </cell>
          <cell r="E102">
            <v>869469</v>
          </cell>
          <cell r="F102">
            <v>779671</v>
          </cell>
          <cell r="G102">
            <v>816711</v>
          </cell>
          <cell r="H102">
            <v>874794</v>
          </cell>
          <cell r="I102">
            <v>1143677</v>
          </cell>
          <cell r="J102">
            <v>922832</v>
          </cell>
          <cell r="K102">
            <v>831062</v>
          </cell>
          <cell r="L102">
            <v>643501</v>
          </cell>
          <cell r="M102">
            <v>625202</v>
          </cell>
        </row>
        <row r="103">
          <cell r="A103" t="str">
            <v>Año 2024</v>
          </cell>
          <cell r="B103">
            <v>458105</v>
          </cell>
          <cell r="C103">
            <v>488930</v>
          </cell>
          <cell r="D103">
            <v>731342</v>
          </cell>
          <cell r="E103">
            <v>728995</v>
          </cell>
          <cell r="F103">
            <v>870139</v>
          </cell>
          <cell r="G103">
            <v>830607</v>
          </cell>
          <cell r="H103">
            <v>887337</v>
          </cell>
          <cell r="I103">
            <v>1161466</v>
          </cell>
          <cell r="J103">
            <v>900049</v>
          </cell>
          <cell r="K103">
            <v>869689</v>
          </cell>
          <cell r="L103"/>
          <cell r="M103"/>
        </row>
        <row r="108">
          <cell r="B108" t="str">
            <v>Enero</v>
          </cell>
          <cell r="C108" t="str">
            <v>Febrero</v>
          </cell>
          <cell r="D108" t="str">
            <v>Marzo</v>
          </cell>
          <cell r="E108" t="str">
            <v>Abril</v>
          </cell>
          <cell r="F108" t="str">
            <v>Mayo</v>
          </cell>
          <cell r="G108" t="str">
            <v>Junio</v>
          </cell>
          <cell r="H108" t="str">
            <v>Julio</v>
          </cell>
          <cell r="I108" t="str">
            <v>Agosto</v>
          </cell>
          <cell r="J108" t="str">
            <v>Septiembre</v>
          </cell>
          <cell r="K108" t="str">
            <v>Octubre</v>
          </cell>
          <cell r="L108" t="str">
            <v>Noviembre</v>
          </cell>
          <cell r="M108" t="str">
            <v>Diciembre</v>
          </cell>
        </row>
        <row r="109">
          <cell r="A109" t="str">
            <v>Año 2023</v>
          </cell>
          <cell r="B109">
            <v>4946</v>
          </cell>
          <cell r="C109">
            <v>7896</v>
          </cell>
          <cell r="D109">
            <v>8013</v>
          </cell>
          <cell r="E109">
            <v>21097</v>
          </cell>
          <cell r="F109">
            <v>15759</v>
          </cell>
          <cell r="G109">
            <v>16335</v>
          </cell>
          <cell r="H109">
            <v>18041</v>
          </cell>
          <cell r="I109">
            <v>27900</v>
          </cell>
          <cell r="J109">
            <v>13065</v>
          </cell>
          <cell r="K109">
            <v>12160</v>
          </cell>
          <cell r="L109">
            <v>8087</v>
          </cell>
          <cell r="M109">
            <v>8631</v>
          </cell>
        </row>
        <row r="110">
          <cell r="A110" t="str">
            <v>Año 2024</v>
          </cell>
          <cell r="B110">
            <v>5624</v>
          </cell>
          <cell r="C110">
            <v>6699</v>
          </cell>
          <cell r="D110">
            <v>11951</v>
          </cell>
          <cell r="E110">
            <v>14242</v>
          </cell>
          <cell r="F110">
            <v>16108</v>
          </cell>
          <cell r="G110">
            <v>16113</v>
          </cell>
          <cell r="H110">
            <v>16093</v>
          </cell>
          <cell r="I110">
            <v>28602</v>
          </cell>
          <cell r="J110">
            <v>17358</v>
          </cell>
          <cell r="K110">
            <v>15108</v>
          </cell>
          <cell r="L110"/>
          <cell r="M110"/>
        </row>
        <row r="126">
          <cell r="B126" t="str">
            <v>Enero</v>
          </cell>
          <cell r="C126" t="str">
            <v>Febrero</v>
          </cell>
          <cell r="D126" t="str">
            <v>Marzo</v>
          </cell>
          <cell r="E126" t="str">
            <v>Abril</v>
          </cell>
          <cell r="F126" t="str">
            <v>Mayo</v>
          </cell>
          <cell r="G126" t="str">
            <v>Junio</v>
          </cell>
          <cell r="H126" t="str">
            <v>Julio</v>
          </cell>
          <cell r="I126" t="str">
            <v>Agosto</v>
          </cell>
          <cell r="J126" t="str">
            <v>Septiembre</v>
          </cell>
          <cell r="K126" t="str">
            <v>Octubre</v>
          </cell>
          <cell r="L126" t="str">
            <v>Noviembre</v>
          </cell>
          <cell r="M126" t="str">
            <v>Diciembre</v>
          </cell>
        </row>
        <row r="127">
          <cell r="A127" t="str">
            <v>Año 2023</v>
          </cell>
          <cell r="B127">
            <v>62575</v>
          </cell>
          <cell r="C127">
            <v>85607</v>
          </cell>
          <cell r="D127">
            <v>114879</v>
          </cell>
          <cell r="E127">
            <v>203290</v>
          </cell>
          <cell r="F127">
            <v>135370</v>
          </cell>
          <cell r="G127">
            <v>174326</v>
          </cell>
          <cell r="H127">
            <v>230839</v>
          </cell>
          <cell r="I127">
            <v>383547</v>
          </cell>
          <cell r="J127">
            <v>172827</v>
          </cell>
          <cell r="K127">
            <v>166682</v>
          </cell>
          <cell r="L127">
            <v>126723</v>
          </cell>
          <cell r="M127">
            <v>172917</v>
          </cell>
        </row>
        <row r="128">
          <cell r="A128" t="str">
            <v>Año 2024</v>
          </cell>
          <cell r="B128">
            <v>65560</v>
          </cell>
          <cell r="C128">
            <v>74290</v>
          </cell>
          <cell r="D128">
            <v>178607</v>
          </cell>
          <cell r="E128">
            <v>127246</v>
          </cell>
          <cell r="F128">
            <v>151405</v>
          </cell>
          <cell r="G128">
            <v>170741</v>
          </cell>
          <cell r="H128">
            <v>227251</v>
          </cell>
          <cell r="I128">
            <v>388306</v>
          </cell>
          <cell r="J128">
            <v>176019</v>
          </cell>
          <cell r="K128">
            <v>155763</v>
          </cell>
          <cell r="L128"/>
          <cell r="M128"/>
        </row>
        <row r="133">
          <cell r="B133" t="str">
            <v>Enero</v>
          </cell>
          <cell r="C133" t="str">
            <v>Febrero</v>
          </cell>
          <cell r="D133" t="str">
            <v>Marzo</v>
          </cell>
          <cell r="E133" t="str">
            <v>Abril</v>
          </cell>
          <cell r="F133" t="str">
            <v>Mayo</v>
          </cell>
          <cell r="G133" t="str">
            <v>Junio</v>
          </cell>
          <cell r="H133" t="str">
            <v>Julio</v>
          </cell>
          <cell r="I133" t="str">
            <v>Agosto</v>
          </cell>
          <cell r="J133" t="str">
            <v>Septiembre</v>
          </cell>
          <cell r="K133" t="str">
            <v>Octubre</v>
          </cell>
          <cell r="L133" t="str">
            <v>Noviembre</v>
          </cell>
          <cell r="M133" t="str">
            <v>Diciembre</v>
          </cell>
        </row>
        <row r="134">
          <cell r="A134" t="str">
            <v>Año 2023</v>
          </cell>
          <cell r="B134">
            <v>4295</v>
          </cell>
          <cell r="C134">
            <v>5464</v>
          </cell>
          <cell r="D134">
            <v>13099</v>
          </cell>
          <cell r="E134">
            <v>37687</v>
          </cell>
          <cell r="F134">
            <v>39062</v>
          </cell>
          <cell r="G134">
            <v>43746</v>
          </cell>
          <cell r="H134">
            <v>71398</v>
          </cell>
          <cell r="I134">
            <v>91387</v>
          </cell>
          <cell r="J134">
            <v>42501</v>
          </cell>
          <cell r="K134">
            <v>24962</v>
          </cell>
          <cell r="L134">
            <v>8406</v>
          </cell>
          <cell r="M134">
            <v>6706</v>
          </cell>
        </row>
        <row r="135">
          <cell r="A135" t="str">
            <v>Año 2024</v>
          </cell>
          <cell r="B135">
            <v>4189</v>
          </cell>
          <cell r="C135">
            <v>6130</v>
          </cell>
          <cell r="D135">
            <v>23560</v>
          </cell>
          <cell r="E135">
            <v>29139</v>
          </cell>
          <cell r="F135">
            <v>35899</v>
          </cell>
          <cell r="G135">
            <v>41819</v>
          </cell>
          <cell r="H135">
            <v>77719</v>
          </cell>
          <cell r="I135">
            <v>96619</v>
          </cell>
          <cell r="J135">
            <v>46209</v>
          </cell>
          <cell r="K135">
            <v>31812</v>
          </cell>
          <cell r="L135"/>
          <cell r="M135"/>
        </row>
        <row r="138">
          <cell r="B138" t="str">
            <v>Enero</v>
          </cell>
          <cell r="C138" t="str">
            <v>Febrero</v>
          </cell>
          <cell r="D138" t="str">
            <v>Marzo</v>
          </cell>
          <cell r="E138" t="str">
            <v>Abril</v>
          </cell>
          <cell r="F138" t="str">
            <v>Mayo</v>
          </cell>
          <cell r="G138" t="str">
            <v>Junio</v>
          </cell>
          <cell r="H138" t="str">
            <v>Julio</v>
          </cell>
          <cell r="I138" t="str">
            <v>Agosto</v>
          </cell>
          <cell r="J138" t="str">
            <v>Septiembre</v>
          </cell>
          <cell r="K138" t="str">
            <v>Octubre</v>
          </cell>
          <cell r="L138" t="str">
            <v>Noviembre</v>
          </cell>
          <cell r="M138" t="str">
            <v>Diciembre</v>
          </cell>
        </row>
        <row r="139">
          <cell r="A139" t="str">
            <v>Año 2023</v>
          </cell>
          <cell r="B139">
            <v>6394</v>
          </cell>
          <cell r="C139">
            <v>9120</v>
          </cell>
          <cell r="D139">
            <v>24181</v>
          </cell>
          <cell r="E139">
            <v>90423</v>
          </cell>
          <cell r="F139">
            <v>79712</v>
          </cell>
          <cell r="G139">
            <v>89101</v>
          </cell>
          <cell r="H139">
            <v>170041</v>
          </cell>
          <cell r="I139">
            <v>220709</v>
          </cell>
          <cell r="J139">
            <v>85526</v>
          </cell>
          <cell r="K139">
            <v>47231</v>
          </cell>
          <cell r="L139">
            <v>13168</v>
          </cell>
          <cell r="M139">
            <v>11765</v>
          </cell>
        </row>
        <row r="140">
          <cell r="A140" t="str">
            <v>Año 2024</v>
          </cell>
          <cell r="B140">
            <v>6525</v>
          </cell>
          <cell r="C140">
            <v>10382</v>
          </cell>
          <cell r="D140">
            <v>48738</v>
          </cell>
          <cell r="E140">
            <v>53092</v>
          </cell>
          <cell r="F140">
            <v>76330</v>
          </cell>
          <cell r="G140">
            <v>89236</v>
          </cell>
          <cell r="H140">
            <v>179681</v>
          </cell>
          <cell r="I140">
            <v>240173</v>
          </cell>
          <cell r="J140">
            <v>94188</v>
          </cell>
          <cell r="K140">
            <v>53984</v>
          </cell>
          <cell r="L140"/>
          <cell r="M140"/>
        </row>
        <row r="158">
          <cell r="B158" t="str">
            <v>Enero</v>
          </cell>
          <cell r="C158" t="str">
            <v>Febrero</v>
          </cell>
          <cell r="D158" t="str">
            <v>Marzo</v>
          </cell>
          <cell r="E158" t="str">
            <v>Abril</v>
          </cell>
          <cell r="F158" t="str">
            <v>Mayo</v>
          </cell>
          <cell r="G158" t="str">
            <v>Junio</v>
          </cell>
          <cell r="H158" t="str">
            <v>Julio</v>
          </cell>
          <cell r="I158" t="str">
            <v>Agosto</v>
          </cell>
          <cell r="J158" t="str">
            <v>Septiembre</v>
          </cell>
          <cell r="K158" t="str">
            <v>Octubre</v>
          </cell>
          <cell r="L158" t="str">
            <v>Noviembre</v>
          </cell>
          <cell r="M158" t="str">
            <v>Diciembre</v>
          </cell>
        </row>
        <row r="159">
          <cell r="A159" t="str">
            <v>Año 2023</v>
          </cell>
          <cell r="B159">
            <v>18196</v>
          </cell>
          <cell r="C159">
            <v>20237</v>
          </cell>
          <cell r="D159">
            <v>26664</v>
          </cell>
          <cell r="E159">
            <v>39871</v>
          </cell>
          <cell r="F159">
            <v>37093</v>
          </cell>
          <cell r="G159">
            <v>42756</v>
          </cell>
          <cell r="H159">
            <v>54510</v>
          </cell>
          <cell r="I159">
            <v>67838</v>
          </cell>
          <cell r="J159">
            <v>50136</v>
          </cell>
          <cell r="K159">
            <v>39121</v>
          </cell>
          <cell r="L159">
            <v>42447</v>
          </cell>
          <cell r="M159">
            <v>40708</v>
          </cell>
        </row>
        <row r="160">
          <cell r="A160" t="str">
            <v>Año 2024</v>
          </cell>
          <cell r="B160">
            <v>21757</v>
          </cell>
          <cell r="C160">
            <v>25177</v>
          </cell>
          <cell r="D160">
            <v>44902</v>
          </cell>
          <cell r="E160">
            <v>37314</v>
          </cell>
          <cell r="F160">
            <v>50549</v>
          </cell>
          <cell r="G160">
            <v>50827</v>
          </cell>
          <cell r="H160">
            <v>67973</v>
          </cell>
          <cell r="I160">
            <v>66718</v>
          </cell>
          <cell r="J160">
            <v>49167</v>
          </cell>
          <cell r="K160">
            <v>52252</v>
          </cell>
          <cell r="L160"/>
          <cell r="M160"/>
        </row>
        <row r="163">
          <cell r="B163" t="str">
            <v>Enero</v>
          </cell>
          <cell r="C163" t="str">
            <v>Febrero</v>
          </cell>
          <cell r="D163" t="str">
            <v>Marzo</v>
          </cell>
          <cell r="E163" t="str">
            <v>Abril</v>
          </cell>
          <cell r="F163" t="str">
            <v>Mayo</v>
          </cell>
          <cell r="G163" t="str">
            <v>Junio</v>
          </cell>
          <cell r="H163" t="str">
            <v>Julio</v>
          </cell>
          <cell r="I163" t="str">
            <v>Agosto</v>
          </cell>
          <cell r="J163" t="str">
            <v>Septiembre</v>
          </cell>
          <cell r="K163" t="str">
            <v>Octubre</v>
          </cell>
          <cell r="L163" t="str">
            <v>Noviembre</v>
          </cell>
          <cell r="M163" t="str">
            <v>Diciembre</v>
          </cell>
        </row>
        <row r="164">
          <cell r="A164" t="str">
            <v>Año 2023</v>
          </cell>
          <cell r="B164">
            <v>37559</v>
          </cell>
          <cell r="C164">
            <v>45314</v>
          </cell>
          <cell r="D164">
            <v>51903</v>
          </cell>
          <cell r="E164">
            <v>89010</v>
          </cell>
          <cell r="F164">
            <v>76174</v>
          </cell>
          <cell r="G164">
            <v>87967</v>
          </cell>
          <cell r="H164">
            <v>120858</v>
          </cell>
          <cell r="I164">
            <v>158860</v>
          </cell>
          <cell r="J164">
            <v>93433</v>
          </cell>
          <cell r="K164">
            <v>80056</v>
          </cell>
          <cell r="L164">
            <v>82193</v>
          </cell>
          <cell r="M164">
            <v>89276</v>
          </cell>
        </row>
        <row r="165">
          <cell r="A165" t="str">
            <v>Año 2024</v>
          </cell>
          <cell r="B165">
            <v>44256</v>
          </cell>
          <cell r="C165">
            <v>53584</v>
          </cell>
          <cell r="D165">
            <v>95439</v>
          </cell>
          <cell r="E165">
            <v>71458</v>
          </cell>
          <cell r="F165">
            <v>100913</v>
          </cell>
          <cell r="G165">
            <v>101864</v>
          </cell>
          <cell r="H165">
            <v>145893</v>
          </cell>
          <cell r="I165">
            <v>161724</v>
          </cell>
          <cell r="J165">
            <v>100453</v>
          </cell>
          <cell r="K165">
            <v>108188</v>
          </cell>
          <cell r="L165"/>
          <cell r="M165"/>
        </row>
        <row r="170">
          <cell r="B170" t="str">
            <v>Enero</v>
          </cell>
          <cell r="C170" t="str">
            <v>Febrero</v>
          </cell>
          <cell r="D170" t="str">
            <v>Marzo</v>
          </cell>
          <cell r="E170" t="str">
            <v>Abril</v>
          </cell>
          <cell r="F170" t="str">
            <v>Mayo</v>
          </cell>
          <cell r="G170" t="str">
            <v>Junio</v>
          </cell>
          <cell r="H170" t="str">
            <v>Julio</v>
          </cell>
          <cell r="I170" t="str">
            <v>Agosto</v>
          </cell>
          <cell r="J170" t="str">
            <v>Septiembre</v>
          </cell>
          <cell r="K170" t="str">
            <v>Octubre</v>
          </cell>
          <cell r="L170" t="str">
            <v>Noviembre</v>
          </cell>
          <cell r="M170" t="str">
            <v>Diciembre</v>
          </cell>
        </row>
        <row r="171">
          <cell r="A171" t="str">
            <v>Año 2023</v>
          </cell>
          <cell r="B171">
            <v>12732</v>
          </cell>
          <cell r="C171">
            <v>24635</v>
          </cell>
          <cell r="D171">
            <v>21334</v>
          </cell>
          <cell r="E171">
            <v>38089</v>
          </cell>
          <cell r="F171">
            <v>25762</v>
          </cell>
          <cell r="G171">
            <v>30611</v>
          </cell>
          <cell r="H171">
            <v>32844</v>
          </cell>
          <cell r="I171">
            <v>52099</v>
          </cell>
          <cell r="J171">
            <v>26291</v>
          </cell>
          <cell r="K171">
            <v>29350</v>
          </cell>
          <cell r="L171">
            <v>21128</v>
          </cell>
          <cell r="M171">
            <v>26182</v>
          </cell>
        </row>
        <row r="172">
          <cell r="A172" t="str">
            <v>Año 2024</v>
          </cell>
          <cell r="B172">
            <v>13105</v>
          </cell>
          <cell r="C172">
            <v>20831</v>
          </cell>
          <cell r="D172">
            <v>28425</v>
          </cell>
          <cell r="E172">
            <v>27390</v>
          </cell>
          <cell r="F172">
            <v>31712</v>
          </cell>
          <cell r="G172">
            <v>30002</v>
          </cell>
          <cell r="H172">
            <v>26553</v>
          </cell>
          <cell r="I172">
            <v>54220</v>
          </cell>
          <cell r="J172">
            <v>31370</v>
          </cell>
          <cell r="K172">
            <v>28501</v>
          </cell>
          <cell r="L172"/>
          <cell r="M172"/>
        </row>
        <row r="175">
          <cell r="B175" t="str">
            <v>Enero</v>
          </cell>
          <cell r="C175" t="str">
            <v>Febrero</v>
          </cell>
          <cell r="D175" t="str">
            <v>Marzo</v>
          </cell>
          <cell r="E175" t="str">
            <v>Abril</v>
          </cell>
          <cell r="F175" t="str">
            <v>Mayo</v>
          </cell>
          <cell r="G175" t="str">
            <v>Junio</v>
          </cell>
          <cell r="H175" t="str">
            <v>Julio</v>
          </cell>
          <cell r="I175" t="str">
            <v>Agosto</v>
          </cell>
          <cell r="J175" t="str">
            <v>Septiembre</v>
          </cell>
          <cell r="K175" t="str">
            <v>Octubre</v>
          </cell>
          <cell r="L175" t="str">
            <v>Noviembre</v>
          </cell>
          <cell r="M175" t="str">
            <v>Diciembre</v>
          </cell>
        </row>
        <row r="176">
          <cell r="A176" t="str">
            <v>Año 2023</v>
          </cell>
          <cell r="B176">
            <v>26410</v>
          </cell>
          <cell r="C176">
            <v>44205</v>
          </cell>
          <cell r="D176">
            <v>41943</v>
          </cell>
          <cell r="E176">
            <v>71680</v>
          </cell>
          <cell r="F176">
            <v>51346</v>
          </cell>
          <cell r="G176">
            <v>55517</v>
          </cell>
          <cell r="H176">
            <v>73048</v>
          </cell>
          <cell r="I176">
            <v>117519</v>
          </cell>
          <cell r="J176">
            <v>57067</v>
          </cell>
          <cell r="K176">
            <v>56536</v>
          </cell>
          <cell r="L176">
            <v>41080</v>
          </cell>
          <cell r="M176">
            <v>50950</v>
          </cell>
        </row>
        <row r="177">
          <cell r="A177" t="str">
            <v>Año 2024</v>
          </cell>
          <cell r="B177">
            <v>27335</v>
          </cell>
          <cell r="C177">
            <v>40909</v>
          </cell>
          <cell r="D177">
            <v>60525</v>
          </cell>
          <cell r="E177">
            <v>53858</v>
          </cell>
          <cell r="F177">
            <v>55176</v>
          </cell>
          <cell r="G177">
            <v>54850</v>
          </cell>
          <cell r="H177">
            <v>68419</v>
          </cell>
          <cell r="I177">
            <v>124400</v>
          </cell>
          <cell r="J177">
            <v>62875</v>
          </cell>
          <cell r="K177">
            <v>54536</v>
          </cell>
          <cell r="L177"/>
          <cell r="M177"/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890"/>
  <sheetViews>
    <sheetView tabSelected="1" view="pageBreakPreview" topLeftCell="A1862" zoomScale="98" zoomScaleNormal="60" zoomScaleSheetLayoutView="98" workbookViewId="0">
      <selection activeCell="L1709" sqref="L1709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42" t="s">
        <v>31</v>
      </c>
      <c r="C13" s="242"/>
      <c r="D13" s="242"/>
      <c r="E13" s="242"/>
      <c r="F13" s="242"/>
      <c r="G13" s="242"/>
      <c r="H13" s="242"/>
      <c r="I13" s="242"/>
      <c r="J13" s="242"/>
      <c r="K13" s="242"/>
      <c r="L13" s="87"/>
      <c r="M13" s="87"/>
    </row>
    <row r="14" spans="1:13" ht="70.5" x14ac:dyDescent="0.2">
      <c r="A14" s="74"/>
      <c r="B14" s="242" t="s">
        <v>32</v>
      </c>
      <c r="C14" s="242"/>
      <c r="D14" s="242"/>
      <c r="E14" s="242"/>
      <c r="F14" s="242"/>
      <c r="G14" s="242"/>
      <c r="H14" s="242"/>
      <c r="I14" s="242"/>
      <c r="J14" s="242"/>
      <c r="K14" s="242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40" t="s">
        <v>148</v>
      </c>
      <c r="G30" s="241"/>
      <c r="H30" s="241"/>
      <c r="I30" s="241"/>
      <c r="J30" s="241"/>
      <c r="K30" s="241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41"/>
      <c r="G31" s="241"/>
      <c r="H31" s="241"/>
      <c r="I31" s="241"/>
      <c r="J31" s="241"/>
      <c r="K31" s="241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41"/>
      <c r="G32" s="241"/>
      <c r="H32" s="241"/>
      <c r="I32" s="241"/>
      <c r="J32" s="241"/>
      <c r="K32" s="241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45" t="s">
        <v>118</v>
      </c>
      <c r="C232" s="245"/>
      <c r="D232" s="245"/>
      <c r="E232" s="245"/>
      <c r="F232" s="245"/>
      <c r="G232" s="245"/>
      <c r="H232" s="245"/>
      <c r="I232" s="245"/>
      <c r="J232" s="245"/>
      <c r="K232" s="245"/>
      <c r="L232" s="245"/>
      <c r="M232" s="245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37" t="s">
        <v>119</v>
      </c>
      <c r="C234" s="237"/>
      <c r="D234" s="237"/>
      <c r="E234" s="237"/>
      <c r="F234" s="237"/>
      <c r="G234" s="237"/>
      <c r="H234" s="237"/>
      <c r="I234" s="237"/>
      <c r="J234" s="237"/>
      <c r="K234" s="237"/>
      <c r="L234" s="237"/>
      <c r="M234" s="237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60" t="s">
        <v>33</v>
      </c>
      <c r="F237" s="160"/>
      <c r="G237" s="161"/>
      <c r="H237" s="160"/>
      <c r="I237" s="185">
        <v>601108</v>
      </c>
    </row>
    <row r="238" spans="1:13" ht="24.95" customHeight="1" x14ac:dyDescent="0.2">
      <c r="E238" s="162" t="s">
        <v>34</v>
      </c>
      <c r="F238" s="162"/>
      <c r="G238" s="163"/>
      <c r="H238" s="162"/>
      <c r="I238" s="186">
        <v>238285</v>
      </c>
    </row>
    <row r="239" spans="1:13" ht="24.95" customHeight="1" x14ac:dyDescent="0.2">
      <c r="E239" s="164" t="s">
        <v>0</v>
      </c>
      <c r="F239" s="164"/>
      <c r="G239" s="165"/>
      <c r="H239" s="164"/>
      <c r="I239" s="187">
        <v>839393</v>
      </c>
    </row>
    <row r="240" spans="1:13" ht="24.95" customHeight="1" x14ac:dyDescent="0.2">
      <c r="E240" s="162" t="s">
        <v>45</v>
      </c>
      <c r="F240" s="162"/>
      <c r="G240" s="163"/>
      <c r="H240" s="162"/>
      <c r="I240" s="186">
        <v>1007122</v>
      </c>
    </row>
    <row r="241" spans="2:15" ht="24.95" customHeight="1" x14ac:dyDescent="0.2">
      <c r="E241" s="162" t="s">
        <v>46</v>
      </c>
      <c r="F241" s="162"/>
      <c r="G241" s="163"/>
      <c r="H241" s="162"/>
      <c r="I241" s="186">
        <v>333272</v>
      </c>
    </row>
    <row r="242" spans="2:15" ht="24.95" customHeight="1" x14ac:dyDescent="0.2">
      <c r="E242" s="164" t="s">
        <v>1</v>
      </c>
      <c r="F242" s="164"/>
      <c r="G242" s="165"/>
      <c r="H242" s="164"/>
      <c r="I242" s="187">
        <v>1340394</v>
      </c>
    </row>
    <row r="243" spans="2:15" ht="24.95" customHeight="1" x14ac:dyDescent="0.2">
      <c r="E243" s="164" t="s">
        <v>2</v>
      </c>
      <c r="F243" s="164"/>
      <c r="G243" s="165"/>
      <c r="H243" s="164"/>
      <c r="I243" s="188">
        <v>0.26176888059999998</v>
      </c>
    </row>
    <row r="244" spans="2:15" ht="24.95" customHeight="1" x14ac:dyDescent="0.2">
      <c r="E244" s="166" t="s">
        <v>3</v>
      </c>
      <c r="F244" s="166"/>
      <c r="G244" s="167"/>
      <c r="H244" s="166"/>
      <c r="I244" s="189">
        <v>1.5968610650791999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2"/>
      <c r="E247" s="12"/>
      <c r="F247" s="13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F250" s="2"/>
    </row>
    <row r="251" spans="2:15" ht="24.95" customHeight="1" x14ac:dyDescent="0.2">
      <c r="B251" s="11"/>
      <c r="C251" s="11"/>
      <c r="D251" s="12"/>
      <c r="E251" s="3"/>
      <c r="F251" s="2"/>
    </row>
    <row r="252" spans="2:15" ht="24.95" customHeight="1" x14ac:dyDescent="0.2">
      <c r="B252" s="11"/>
      <c r="C252" s="11"/>
      <c r="D252" s="12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E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F258" s="2"/>
    </row>
    <row r="259" spans="2:6" ht="24.95" customHeight="1" x14ac:dyDescent="0.2">
      <c r="B259" s="11"/>
      <c r="C259" s="11"/>
      <c r="D259" s="12"/>
      <c r="E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C268" s="14"/>
      <c r="D268" s="12"/>
      <c r="E268" s="12"/>
      <c r="F268" s="13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37" t="s">
        <v>171</v>
      </c>
      <c r="C328" s="237"/>
      <c r="D328" s="237"/>
      <c r="E328" s="237"/>
      <c r="F328" s="237"/>
      <c r="G328" s="237"/>
      <c r="H328" s="237"/>
      <c r="I328" s="237"/>
      <c r="J328" s="237"/>
      <c r="K328" s="237"/>
      <c r="L328" s="237"/>
      <c r="M328" s="237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108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190">
        <v>80326</v>
      </c>
      <c r="D331" s="190">
        <v>157230</v>
      </c>
      <c r="E331" s="190">
        <v>148028</v>
      </c>
      <c r="F331" s="190">
        <v>44356</v>
      </c>
      <c r="G331" s="190">
        <v>141566</v>
      </c>
      <c r="H331" s="190">
        <v>89386</v>
      </c>
      <c r="I331" s="190">
        <v>52924</v>
      </c>
      <c r="J331" s="190">
        <v>89630</v>
      </c>
      <c r="K331" s="190">
        <v>35947</v>
      </c>
      <c r="L331" s="190">
        <v>839393</v>
      </c>
      <c r="N331" s="20"/>
      <c r="O331" s="20"/>
    </row>
    <row r="332" spans="2:15" ht="24.95" customHeight="1" x14ac:dyDescent="0.2">
      <c r="B332" s="66" t="s">
        <v>33</v>
      </c>
      <c r="C332" s="191">
        <v>67965</v>
      </c>
      <c r="D332" s="191">
        <v>100465</v>
      </c>
      <c r="E332" s="191">
        <v>93514</v>
      </c>
      <c r="F332" s="191">
        <v>28314</v>
      </c>
      <c r="G332" s="191">
        <v>88401</v>
      </c>
      <c r="H332" s="191">
        <v>74859</v>
      </c>
      <c r="I332" s="191">
        <v>49449</v>
      </c>
      <c r="J332" s="191">
        <v>67196</v>
      </c>
      <c r="K332" s="191">
        <v>30945</v>
      </c>
      <c r="L332" s="192">
        <v>601108</v>
      </c>
      <c r="M332" s="20"/>
      <c r="N332" s="20"/>
      <c r="O332" s="20"/>
    </row>
    <row r="333" spans="2:15" ht="24.95" customHeight="1" x14ac:dyDescent="0.2">
      <c r="B333" s="67" t="s">
        <v>34</v>
      </c>
      <c r="C333" s="193">
        <v>12361</v>
      </c>
      <c r="D333" s="193">
        <v>56765</v>
      </c>
      <c r="E333" s="193">
        <v>54514</v>
      </c>
      <c r="F333" s="193">
        <v>16042</v>
      </c>
      <c r="G333" s="193">
        <v>53165</v>
      </c>
      <c r="H333" s="193">
        <v>14527</v>
      </c>
      <c r="I333" s="193">
        <v>3475</v>
      </c>
      <c r="J333" s="193">
        <v>22434</v>
      </c>
      <c r="K333" s="193">
        <v>5002</v>
      </c>
      <c r="L333" s="194">
        <v>238285</v>
      </c>
      <c r="M333" s="20"/>
      <c r="N333" s="20"/>
      <c r="O333" s="20"/>
    </row>
    <row r="334" spans="2:15" ht="24.95" customHeight="1" x14ac:dyDescent="0.2">
      <c r="B334" s="72" t="s">
        <v>73</v>
      </c>
      <c r="C334" s="195">
        <v>125199</v>
      </c>
      <c r="D334" s="195">
        <v>221284</v>
      </c>
      <c r="E334" s="195">
        <v>230457</v>
      </c>
      <c r="F334" s="195">
        <v>72622</v>
      </c>
      <c r="G334" s="195">
        <v>250904</v>
      </c>
      <c r="H334" s="195">
        <v>137330</v>
      </c>
      <c r="I334" s="195">
        <v>92258</v>
      </c>
      <c r="J334" s="195">
        <v>149954</v>
      </c>
      <c r="K334" s="195">
        <v>60386</v>
      </c>
      <c r="L334" s="195">
        <v>1340394</v>
      </c>
      <c r="M334" s="20"/>
    </row>
    <row r="335" spans="2:15" ht="24.95" customHeight="1" x14ac:dyDescent="0.2">
      <c r="B335" s="66" t="s">
        <v>55</v>
      </c>
      <c r="C335" s="191">
        <v>106241</v>
      </c>
      <c r="D335" s="191">
        <v>150795</v>
      </c>
      <c r="E335" s="191">
        <v>160976</v>
      </c>
      <c r="F335" s="191">
        <v>53960</v>
      </c>
      <c r="G335" s="191">
        <v>166536</v>
      </c>
      <c r="H335" s="191">
        <v>116071</v>
      </c>
      <c r="I335" s="191">
        <v>85750</v>
      </c>
      <c r="J335" s="191">
        <v>113690</v>
      </c>
      <c r="K335" s="191">
        <v>53103</v>
      </c>
      <c r="L335" s="192">
        <v>1007122</v>
      </c>
      <c r="M335" s="20"/>
    </row>
    <row r="336" spans="2:15" ht="24.95" customHeight="1" x14ac:dyDescent="0.2">
      <c r="B336" s="67" t="s">
        <v>56</v>
      </c>
      <c r="C336" s="193">
        <v>18958</v>
      </c>
      <c r="D336" s="193">
        <v>70489</v>
      </c>
      <c r="E336" s="193">
        <v>69481</v>
      </c>
      <c r="F336" s="193">
        <v>18662</v>
      </c>
      <c r="G336" s="193">
        <v>84368</v>
      </c>
      <c r="H336" s="193">
        <v>21259</v>
      </c>
      <c r="I336" s="193">
        <v>6508</v>
      </c>
      <c r="J336" s="193">
        <v>36264</v>
      </c>
      <c r="K336" s="193">
        <v>7283</v>
      </c>
      <c r="L336" s="194">
        <v>333272</v>
      </c>
      <c r="M336" s="20"/>
    </row>
    <row r="337" spans="2:15" ht="24.95" customHeight="1" x14ac:dyDescent="0.2">
      <c r="B337" s="72" t="s">
        <v>85</v>
      </c>
      <c r="C337" s="196">
        <v>0.1640630481</v>
      </c>
      <c r="D337" s="196">
        <v>0.27954671339999998</v>
      </c>
      <c r="E337" s="196">
        <v>0.26481009059999999</v>
      </c>
      <c r="F337" s="196">
        <v>0.30296490059999998</v>
      </c>
      <c r="G337" s="196">
        <v>0.34942804</v>
      </c>
      <c r="H337" s="196">
        <v>0.25130166879999999</v>
      </c>
      <c r="I337" s="196">
        <v>0.1967222814</v>
      </c>
      <c r="J337" s="196">
        <v>0.33727853959999998</v>
      </c>
      <c r="K337" s="196">
        <v>0.217404668</v>
      </c>
      <c r="L337" s="196">
        <v>0.26176888059999998</v>
      </c>
      <c r="M337" s="20"/>
    </row>
    <row r="338" spans="2:15" ht="24.95" customHeight="1" x14ac:dyDescent="0.2">
      <c r="B338" s="73" t="s">
        <v>3</v>
      </c>
      <c r="C338" s="197">
        <v>1.5586360580634</v>
      </c>
      <c r="D338" s="197">
        <v>1.4073904471156999</v>
      </c>
      <c r="E338" s="197">
        <v>1.5568473532034</v>
      </c>
      <c r="F338" s="197">
        <v>1.6372531337361</v>
      </c>
      <c r="G338" s="197">
        <v>1.7723464673721001</v>
      </c>
      <c r="H338" s="197">
        <v>1.5363703488242</v>
      </c>
      <c r="I338" s="197">
        <v>1.7432166880810001</v>
      </c>
      <c r="J338" s="197">
        <v>1.6730335825059</v>
      </c>
      <c r="K338" s="197">
        <v>1.6798620190836999</v>
      </c>
      <c r="L338" s="197">
        <v>1.5968610650791999</v>
      </c>
      <c r="M338" s="20"/>
    </row>
    <row r="339" spans="2:15" ht="24.95" customHeight="1" x14ac:dyDescent="0.2">
      <c r="B339" s="66" t="s">
        <v>57</v>
      </c>
      <c r="C339" s="198">
        <v>1.5631722209961001</v>
      </c>
      <c r="D339" s="198">
        <v>1.5009704872344001</v>
      </c>
      <c r="E339" s="198">
        <v>1.7214106978634001</v>
      </c>
      <c r="F339" s="198">
        <v>1.9057709966801</v>
      </c>
      <c r="G339" s="198">
        <v>1.8838700919672999</v>
      </c>
      <c r="H339" s="198">
        <v>1.5505283265873</v>
      </c>
      <c r="I339" s="198">
        <v>1.7341098909988</v>
      </c>
      <c r="J339" s="198">
        <v>1.6919161854872</v>
      </c>
      <c r="K339" s="198">
        <v>1.7160445952496</v>
      </c>
      <c r="L339" s="199">
        <v>1.675442682513</v>
      </c>
      <c r="M339" s="20"/>
      <c r="N339" s="20"/>
      <c r="O339" s="20"/>
    </row>
    <row r="340" spans="2:15" ht="24.95" customHeight="1" x14ac:dyDescent="0.2">
      <c r="B340" s="67" t="s">
        <v>84</v>
      </c>
      <c r="C340" s="200">
        <v>1.533694684896</v>
      </c>
      <c r="D340" s="200">
        <v>1.2417686954989999</v>
      </c>
      <c r="E340" s="200">
        <v>1.2745533257512001</v>
      </c>
      <c r="F340" s="200">
        <v>1.1633212816356999</v>
      </c>
      <c r="G340" s="200">
        <v>1.5869086805229</v>
      </c>
      <c r="H340" s="200">
        <v>1.4634129551869</v>
      </c>
      <c r="I340" s="200">
        <v>1.8728057553957</v>
      </c>
      <c r="J340" s="200">
        <v>1.6164749933136999</v>
      </c>
      <c r="K340" s="200">
        <v>1.4560175929628001</v>
      </c>
      <c r="L340" s="201">
        <v>1.3986276937280999</v>
      </c>
      <c r="M340" s="20"/>
      <c r="N340" s="20"/>
      <c r="O340" s="20"/>
    </row>
    <row r="341" spans="2:15" ht="24.95" customHeight="1" x14ac:dyDescent="0.2">
      <c r="B341" s="2"/>
      <c r="C341" s="158"/>
      <c r="D341" s="158"/>
      <c r="E341" s="158"/>
      <c r="F341" s="159"/>
      <c r="G341" s="159"/>
      <c r="H341" s="158"/>
      <c r="I341" s="158"/>
      <c r="J341" s="158"/>
      <c r="K341" s="158"/>
      <c r="L341" s="158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39" t="s">
        <v>149</v>
      </c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35" t="s">
        <v>13</v>
      </c>
      <c r="C356" s="235"/>
      <c r="D356" s="235"/>
      <c r="E356" s="235"/>
      <c r="F356" s="235"/>
      <c r="G356" s="235"/>
      <c r="H356" s="235"/>
      <c r="I356" s="80"/>
      <c r="J356" s="80"/>
      <c r="K356" s="80"/>
      <c r="L356" s="80"/>
      <c r="M356" s="80"/>
      <c r="N356" s="80"/>
    </row>
    <row r="357" spans="2:15" ht="24.95" customHeight="1" x14ac:dyDescent="0.2">
      <c r="B357" s="69" t="s">
        <v>35</v>
      </c>
      <c r="C357" s="243" t="s">
        <v>51</v>
      </c>
      <c r="D357" s="243"/>
      <c r="E357" s="243" t="s">
        <v>50</v>
      </c>
      <c r="F357" s="243"/>
      <c r="G357" s="243" t="s">
        <v>0</v>
      </c>
      <c r="H357" s="243"/>
    </row>
    <row r="358" spans="2:15" ht="24.95" customHeight="1" x14ac:dyDescent="0.2">
      <c r="B358" s="202" t="s">
        <v>168</v>
      </c>
      <c r="C358" s="234">
        <v>590356</v>
      </c>
      <c r="D358" s="234"/>
      <c r="E358" s="234">
        <v>206425</v>
      </c>
      <c r="F358" s="234"/>
      <c r="G358" s="220">
        <v>796781</v>
      </c>
      <c r="H358" s="220"/>
    </row>
    <row r="359" spans="2:15" ht="24.95" customHeight="1" x14ac:dyDescent="0.2">
      <c r="B359" s="202" t="s">
        <v>148</v>
      </c>
      <c r="C359" s="223">
        <v>601108</v>
      </c>
      <c r="D359" s="223"/>
      <c r="E359" s="223">
        <v>238285</v>
      </c>
      <c r="F359" s="223"/>
      <c r="G359" s="220">
        <v>839393</v>
      </c>
      <c r="H359" s="220"/>
    </row>
    <row r="360" spans="2:15" ht="24.95" customHeight="1" x14ac:dyDescent="0.2">
      <c r="B360" s="69" t="s">
        <v>43</v>
      </c>
      <c r="C360" s="244">
        <f>(C359-C358)/C358</f>
        <v>1.8212739431800472E-2</v>
      </c>
      <c r="D360" s="244"/>
      <c r="E360" s="225">
        <f>(E359-E358)/E358</f>
        <v>0.15434177061886883</v>
      </c>
      <c r="F360" s="225"/>
      <c r="G360" s="244">
        <f>(G359-G358)/G358</f>
        <v>5.3480190918207139E-2</v>
      </c>
      <c r="H360" s="244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35" t="s">
        <v>37</v>
      </c>
      <c r="C371" s="235"/>
      <c r="D371" s="235"/>
      <c r="E371" s="235"/>
      <c r="F371" s="235"/>
      <c r="G371" s="235"/>
      <c r="H371" s="235"/>
      <c r="I371" s="235"/>
      <c r="J371" s="235"/>
      <c r="K371" s="235"/>
      <c r="L371" s="235"/>
    </row>
    <row r="372" spans="2:12" ht="24.95" customHeight="1" x14ac:dyDescent="0.2">
      <c r="B372" s="69" t="s">
        <v>35</v>
      </c>
      <c r="C372" s="70" t="s">
        <v>108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202" t="s">
        <v>168</v>
      </c>
      <c r="C373" s="206">
        <v>79590</v>
      </c>
      <c r="D373" s="206">
        <v>141948</v>
      </c>
      <c r="E373" s="206">
        <v>150224</v>
      </c>
      <c r="F373" s="206">
        <v>43010</v>
      </c>
      <c r="G373" s="206">
        <v>120702</v>
      </c>
      <c r="H373" s="206">
        <v>81179</v>
      </c>
      <c r="I373" s="206">
        <v>48168</v>
      </c>
      <c r="J373" s="206">
        <v>92720</v>
      </c>
      <c r="K373" s="206">
        <v>39240</v>
      </c>
      <c r="L373" s="204">
        <v>796781</v>
      </c>
    </row>
    <row r="374" spans="2:12" ht="24.95" customHeight="1" x14ac:dyDescent="0.2">
      <c r="B374" s="202" t="s">
        <v>148</v>
      </c>
      <c r="C374" s="206">
        <v>80326</v>
      </c>
      <c r="D374" s="206">
        <v>157230</v>
      </c>
      <c r="E374" s="206">
        <v>148028</v>
      </c>
      <c r="F374" s="206">
        <v>44356</v>
      </c>
      <c r="G374" s="206">
        <v>141566</v>
      </c>
      <c r="H374" s="206">
        <v>89386</v>
      </c>
      <c r="I374" s="206">
        <v>52924</v>
      </c>
      <c r="J374" s="206">
        <v>89630</v>
      </c>
      <c r="K374" s="206">
        <v>35947</v>
      </c>
      <c r="L374" s="204">
        <v>839393</v>
      </c>
    </row>
    <row r="375" spans="2:12" ht="24.95" customHeight="1" x14ac:dyDescent="0.2">
      <c r="B375" s="69" t="s">
        <v>43</v>
      </c>
      <c r="C375" s="170">
        <f t="shared" ref="C375:L375" si="0">(C374-C373)/C373</f>
        <v>9.2473928885538383E-3</v>
      </c>
      <c r="D375" s="170">
        <f t="shared" si="0"/>
        <v>0.10765914278468171</v>
      </c>
      <c r="E375" s="170">
        <f t="shared" si="0"/>
        <v>-1.461817019916924E-2</v>
      </c>
      <c r="F375" s="170">
        <f t="shared" si="0"/>
        <v>3.1295047663334109E-2</v>
      </c>
      <c r="G375" s="170">
        <f t="shared" si="0"/>
        <v>0.17285546221272224</v>
      </c>
      <c r="H375" s="170">
        <f t="shared" si="0"/>
        <v>0.10109757449586716</v>
      </c>
      <c r="I375" s="170">
        <f t="shared" si="0"/>
        <v>9.8737751204118915E-2</v>
      </c>
      <c r="J375" s="170">
        <f t="shared" si="0"/>
        <v>-3.3326143226919756E-2</v>
      </c>
      <c r="K375" s="170">
        <f t="shared" si="0"/>
        <v>-8.3919469928644241E-2</v>
      </c>
      <c r="L375" s="170">
        <f t="shared" si="0"/>
        <v>5.3480190918207139E-2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26" t="s">
        <v>15</v>
      </c>
      <c r="C386" s="226"/>
      <c r="D386" s="226"/>
      <c r="E386" s="226"/>
      <c r="F386" s="226"/>
      <c r="G386" s="226"/>
      <c r="H386" s="226"/>
      <c r="I386" s="226"/>
      <c r="J386" s="226"/>
    </row>
    <row r="387" spans="2:12" ht="24.95" customHeight="1" x14ac:dyDescent="0.2">
      <c r="B387" s="71" t="s">
        <v>35</v>
      </c>
      <c r="C387" s="263" t="s">
        <v>40</v>
      </c>
      <c r="D387" s="263"/>
      <c r="E387" s="263" t="s">
        <v>41</v>
      </c>
      <c r="F387" s="263"/>
      <c r="G387" s="263" t="s">
        <v>42</v>
      </c>
      <c r="H387" s="263"/>
      <c r="I387" s="227" t="s">
        <v>86</v>
      </c>
      <c r="J387" s="227"/>
      <c r="L387" s="29"/>
    </row>
    <row r="388" spans="2:12" ht="24.95" customHeight="1" x14ac:dyDescent="0.2">
      <c r="B388" s="202" t="s">
        <v>168</v>
      </c>
      <c r="C388" s="234">
        <v>978858</v>
      </c>
      <c r="D388" s="234"/>
      <c r="E388" s="234">
        <v>291792</v>
      </c>
      <c r="F388" s="234"/>
      <c r="G388" s="220">
        <v>1270650</v>
      </c>
      <c r="H388" s="220"/>
      <c r="I388" s="221">
        <v>0.26044991439999998</v>
      </c>
      <c r="J388" s="222"/>
    </row>
    <row r="389" spans="2:12" ht="24.95" customHeight="1" x14ac:dyDescent="0.2">
      <c r="B389" s="202" t="s">
        <v>148</v>
      </c>
      <c r="C389" s="223">
        <v>1007122</v>
      </c>
      <c r="D389" s="223"/>
      <c r="E389" s="223">
        <v>333272</v>
      </c>
      <c r="F389" s="223"/>
      <c r="G389" s="238">
        <v>1340394</v>
      </c>
      <c r="H389" s="238"/>
      <c r="I389" s="232">
        <v>0.26176888059999998</v>
      </c>
      <c r="J389" s="246"/>
    </row>
    <row r="390" spans="2:12" ht="24.95" customHeight="1" x14ac:dyDescent="0.2">
      <c r="B390" s="75" t="s">
        <v>43</v>
      </c>
      <c r="C390" s="260">
        <f>(C389-C388)/C388</f>
        <v>2.8874463916114493E-2</v>
      </c>
      <c r="D390" s="260"/>
      <c r="E390" s="260">
        <f>(E389-E388)/E388</f>
        <v>0.14215605636892031</v>
      </c>
      <c r="F390" s="260"/>
      <c r="G390" s="261">
        <f>(G389-G388)/G388</f>
        <v>5.488844292291347E-2</v>
      </c>
      <c r="H390" s="261"/>
      <c r="I390" s="261">
        <f>(I389-I388)/I388</f>
        <v>5.0641836571092905E-3</v>
      </c>
      <c r="J390" s="261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26" t="s">
        <v>38</v>
      </c>
      <c r="C401" s="226"/>
      <c r="D401" s="226"/>
      <c r="E401" s="226"/>
      <c r="F401" s="226"/>
      <c r="G401" s="226"/>
      <c r="H401" s="226"/>
      <c r="I401" s="226"/>
      <c r="J401" s="226"/>
      <c r="K401" s="226"/>
      <c r="L401" s="226"/>
    </row>
    <row r="402" spans="2:15" ht="24.95" customHeight="1" x14ac:dyDescent="0.2">
      <c r="B402" s="71" t="s">
        <v>35</v>
      </c>
      <c r="C402" s="77" t="s">
        <v>108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202" t="s">
        <v>168</v>
      </c>
      <c r="C403" s="206">
        <v>127718</v>
      </c>
      <c r="D403" s="206">
        <v>206302</v>
      </c>
      <c r="E403" s="206">
        <v>218641</v>
      </c>
      <c r="F403" s="206">
        <v>71399</v>
      </c>
      <c r="G403" s="206">
        <v>209540</v>
      </c>
      <c r="H403" s="206">
        <v>127068</v>
      </c>
      <c r="I403" s="206">
        <v>86415</v>
      </c>
      <c r="J403" s="206">
        <v>154993</v>
      </c>
      <c r="K403" s="206">
        <v>68574</v>
      </c>
      <c r="L403" s="204">
        <v>1270650</v>
      </c>
    </row>
    <row r="404" spans="2:15" ht="24.95" customHeight="1" x14ac:dyDescent="0.2">
      <c r="B404" s="202" t="s">
        <v>148</v>
      </c>
      <c r="C404" s="205">
        <v>125199</v>
      </c>
      <c r="D404" s="205">
        <v>221284</v>
      </c>
      <c r="E404" s="205">
        <v>230457</v>
      </c>
      <c r="F404" s="205">
        <v>72622</v>
      </c>
      <c r="G404" s="205">
        <v>250904</v>
      </c>
      <c r="H404" s="205">
        <v>137330</v>
      </c>
      <c r="I404" s="205">
        <v>92258</v>
      </c>
      <c r="J404" s="205">
        <v>149954</v>
      </c>
      <c r="K404" s="205">
        <v>60386</v>
      </c>
      <c r="L404" s="207">
        <v>1340394</v>
      </c>
    </row>
    <row r="405" spans="2:15" ht="24.95" customHeight="1" x14ac:dyDescent="0.2">
      <c r="B405" s="75" t="s">
        <v>43</v>
      </c>
      <c r="C405" s="171">
        <f t="shared" ref="C405:L405" si="1">(C404-C403)/C403</f>
        <v>-1.9723140042907029E-2</v>
      </c>
      <c r="D405" s="171">
        <f t="shared" si="1"/>
        <v>7.2621690531356947E-2</v>
      </c>
      <c r="E405" s="171">
        <f t="shared" si="1"/>
        <v>5.4042928819388859E-2</v>
      </c>
      <c r="F405" s="171">
        <f t="shared" si="1"/>
        <v>1.7129091443857759E-2</v>
      </c>
      <c r="G405" s="171">
        <f t="shared" si="1"/>
        <v>0.19740383697623365</v>
      </c>
      <c r="H405" s="171">
        <f t="shared" si="1"/>
        <v>8.0759908080712692E-2</v>
      </c>
      <c r="I405" s="171">
        <f t="shared" si="1"/>
        <v>6.7615575999537117E-2</v>
      </c>
      <c r="J405" s="171">
        <f t="shared" si="1"/>
        <v>-3.2511145664642922E-2</v>
      </c>
      <c r="K405" s="171">
        <f t="shared" si="1"/>
        <v>-0.11940385568874501</v>
      </c>
      <c r="L405" s="171">
        <f t="shared" si="1"/>
        <v>5.488844292291347E-2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39" t="s">
        <v>150</v>
      </c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47" t="s">
        <v>13</v>
      </c>
      <c r="C418" s="247"/>
      <c r="D418" s="247"/>
      <c r="E418" s="247"/>
      <c r="F418" s="247"/>
      <c r="G418" s="247"/>
      <c r="H418" s="247"/>
      <c r="I418" s="249"/>
      <c r="J418" s="249"/>
      <c r="K418" s="249"/>
      <c r="L418" s="249"/>
      <c r="M418" s="249"/>
      <c r="N418" s="249"/>
    </row>
    <row r="419" spans="2:14" ht="24.95" customHeight="1" x14ac:dyDescent="0.2">
      <c r="B419" s="69" t="s">
        <v>35</v>
      </c>
      <c r="C419" s="229" t="s">
        <v>51</v>
      </c>
      <c r="D419" s="229"/>
      <c r="E419" s="229" t="s">
        <v>50</v>
      </c>
      <c r="F419" s="229"/>
      <c r="G419" s="229" t="s">
        <v>0</v>
      </c>
      <c r="H419" s="229"/>
    </row>
    <row r="420" spans="2:14" ht="24.95" customHeight="1" x14ac:dyDescent="0.2">
      <c r="B420" s="202" t="s">
        <v>151</v>
      </c>
      <c r="C420" s="234">
        <v>5744417</v>
      </c>
      <c r="D420" s="234"/>
      <c r="E420" s="234">
        <v>1898980</v>
      </c>
      <c r="F420" s="234"/>
      <c r="G420" s="220">
        <v>7643397</v>
      </c>
      <c r="H420" s="220"/>
    </row>
    <row r="421" spans="2:14" ht="24.95" customHeight="1" x14ac:dyDescent="0.2">
      <c r="B421" s="202" t="s">
        <v>152</v>
      </c>
      <c r="C421" s="223">
        <v>5876692</v>
      </c>
      <c r="D421" s="223"/>
      <c r="E421" s="223">
        <v>2103053</v>
      </c>
      <c r="F421" s="223"/>
      <c r="G421" s="220">
        <v>7979745</v>
      </c>
      <c r="H421" s="220"/>
    </row>
    <row r="422" spans="2:14" ht="24.95" customHeight="1" x14ac:dyDescent="0.2">
      <c r="B422" s="78" t="s">
        <v>43</v>
      </c>
      <c r="C422" s="265">
        <f>(C421-C420)/C420</f>
        <v>2.3026705756215123E-2</v>
      </c>
      <c r="D422" s="265"/>
      <c r="E422" s="265">
        <f>(E421-E420)/E420</f>
        <v>0.10746453359171766</v>
      </c>
      <c r="F422" s="265"/>
      <c r="G422" s="225">
        <f>(G421-G420)/G420</f>
        <v>4.4005041214004718E-2</v>
      </c>
      <c r="H422" s="225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62" t="s">
        <v>37</v>
      </c>
      <c r="C444" s="262"/>
      <c r="D444" s="262"/>
      <c r="E444" s="262"/>
      <c r="F444" s="262"/>
      <c r="G444" s="262"/>
      <c r="H444" s="262"/>
      <c r="I444" s="262"/>
      <c r="J444" s="262"/>
      <c r="K444" s="262"/>
      <c r="L444" s="262"/>
    </row>
    <row r="445" spans="2:12" ht="24.95" customHeight="1" x14ac:dyDescent="0.2">
      <c r="B445" s="69" t="s">
        <v>35</v>
      </c>
      <c r="C445" s="79" t="s">
        <v>108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202" t="s">
        <v>151</v>
      </c>
      <c r="C446" s="203">
        <v>730112</v>
      </c>
      <c r="D446" s="203">
        <v>1397686</v>
      </c>
      <c r="E446" s="203">
        <v>1371932</v>
      </c>
      <c r="F446" s="203">
        <v>394481</v>
      </c>
      <c r="G446" s="203">
        <v>1266284</v>
      </c>
      <c r="H446" s="203">
        <v>853797</v>
      </c>
      <c r="I446" s="203">
        <v>402930</v>
      </c>
      <c r="J446" s="203">
        <v>841122</v>
      </c>
      <c r="K446" s="203">
        <v>385053</v>
      </c>
      <c r="L446" s="208">
        <v>7643397</v>
      </c>
    </row>
    <row r="447" spans="2:12" ht="24.95" customHeight="1" x14ac:dyDescent="0.2">
      <c r="B447" s="202" t="s">
        <v>152</v>
      </c>
      <c r="C447" s="206">
        <v>771940</v>
      </c>
      <c r="D447" s="206">
        <v>1459099</v>
      </c>
      <c r="E447" s="206">
        <v>1449348</v>
      </c>
      <c r="F447" s="206">
        <v>423601</v>
      </c>
      <c r="G447" s="206">
        <v>1387777</v>
      </c>
      <c r="H447" s="206">
        <v>837237</v>
      </c>
      <c r="I447" s="206">
        <v>389938</v>
      </c>
      <c r="J447" s="206">
        <v>863537</v>
      </c>
      <c r="K447" s="206">
        <v>397268</v>
      </c>
      <c r="L447" s="204">
        <v>7979745</v>
      </c>
    </row>
    <row r="448" spans="2:12" ht="24.95" customHeight="1" x14ac:dyDescent="0.2">
      <c r="B448" s="78" t="s">
        <v>43</v>
      </c>
      <c r="C448" s="170">
        <f t="shared" ref="C448:L448" si="2">(C447-C446)/C446</f>
        <v>5.72898404628331E-2</v>
      </c>
      <c r="D448" s="170">
        <f t="shared" si="2"/>
        <v>4.3939053549938968E-2</v>
      </c>
      <c r="E448" s="170">
        <f t="shared" si="2"/>
        <v>5.6428452722146576E-2</v>
      </c>
      <c r="F448" s="170">
        <f t="shared" si="2"/>
        <v>7.3818510904200704E-2</v>
      </c>
      <c r="G448" s="170">
        <f t="shared" si="2"/>
        <v>9.5944511657732393E-2</v>
      </c>
      <c r="H448" s="170">
        <f t="shared" si="2"/>
        <v>-1.9395711158507235E-2</v>
      </c>
      <c r="I448" s="170">
        <f t="shared" si="2"/>
        <v>-3.2243814061995883E-2</v>
      </c>
      <c r="J448" s="170">
        <f t="shared" si="2"/>
        <v>2.6648928455087373E-2</v>
      </c>
      <c r="K448" s="170">
        <f t="shared" si="2"/>
        <v>3.1722905677919661E-2</v>
      </c>
      <c r="L448" s="170">
        <f t="shared" si="2"/>
        <v>4.4005041214004718E-2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26" t="s">
        <v>15</v>
      </c>
      <c r="C478" s="226"/>
      <c r="D478" s="226"/>
      <c r="E478" s="226"/>
      <c r="F478" s="226"/>
      <c r="G478" s="226"/>
      <c r="H478" s="226"/>
      <c r="I478" s="226"/>
      <c r="J478" s="226"/>
    </row>
    <row r="479" spans="2:13" ht="24.95" customHeight="1" x14ac:dyDescent="0.2">
      <c r="B479" s="71" t="s">
        <v>35</v>
      </c>
      <c r="C479" s="259" t="s">
        <v>40</v>
      </c>
      <c r="D479" s="259"/>
      <c r="E479" s="259" t="s">
        <v>41</v>
      </c>
      <c r="F479" s="259"/>
      <c r="G479" s="259" t="s">
        <v>42</v>
      </c>
      <c r="H479" s="259"/>
      <c r="I479" s="264" t="s">
        <v>86</v>
      </c>
      <c r="J479" s="264"/>
      <c r="L479" s="29"/>
    </row>
    <row r="480" spans="2:13" ht="24.95" customHeight="1" x14ac:dyDescent="0.2">
      <c r="B480" s="202" t="s">
        <v>151</v>
      </c>
      <c r="C480" s="234">
        <v>9881340</v>
      </c>
      <c r="D480" s="234"/>
      <c r="E480" s="234">
        <v>2748716</v>
      </c>
      <c r="F480" s="234"/>
      <c r="G480" s="220">
        <v>12630056</v>
      </c>
      <c r="H480" s="220"/>
      <c r="I480" s="236">
        <v>0.26753470940441998</v>
      </c>
      <c r="J480" s="236"/>
    </row>
    <row r="481" spans="2:12" ht="24.95" customHeight="1" x14ac:dyDescent="0.2">
      <c r="B481" s="202" t="s">
        <v>152</v>
      </c>
      <c r="C481" s="223">
        <v>9990696</v>
      </c>
      <c r="D481" s="223"/>
      <c r="E481" s="223">
        <v>3024557</v>
      </c>
      <c r="F481" s="223"/>
      <c r="G481" s="238">
        <v>13015253</v>
      </c>
      <c r="H481" s="238"/>
      <c r="I481" s="232">
        <v>0.26167882610190002</v>
      </c>
      <c r="J481" s="232"/>
    </row>
    <row r="482" spans="2:12" ht="24.95" customHeight="1" x14ac:dyDescent="0.2">
      <c r="B482" s="75" t="s">
        <v>43</v>
      </c>
      <c r="C482" s="260">
        <f>(C481-C480)/C480</f>
        <v>1.1066920073593257E-2</v>
      </c>
      <c r="D482" s="260"/>
      <c r="E482" s="260">
        <f>(E481-E480)/E480</f>
        <v>0.10035267375749259</v>
      </c>
      <c r="F482" s="260"/>
      <c r="G482" s="261">
        <f>(G481-G480)/G480</f>
        <v>3.0498439595200526E-2</v>
      </c>
      <c r="H482" s="261"/>
      <c r="I482" s="261">
        <f>(I481-I480)/I480</f>
        <v>-2.1888312419559321E-2</v>
      </c>
      <c r="J482" s="261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26" t="s">
        <v>38</v>
      </c>
      <c r="C504" s="226"/>
      <c r="D504" s="226"/>
      <c r="E504" s="226"/>
      <c r="F504" s="226"/>
      <c r="G504" s="226"/>
      <c r="H504" s="226"/>
      <c r="I504" s="226"/>
      <c r="J504" s="226"/>
      <c r="K504" s="226"/>
      <c r="L504" s="226"/>
    </row>
    <row r="505" spans="2:12" ht="24.95" customHeight="1" x14ac:dyDescent="0.2">
      <c r="B505" s="71" t="s">
        <v>35</v>
      </c>
      <c r="C505" s="77" t="s">
        <v>108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202" t="s">
        <v>151</v>
      </c>
      <c r="C506" s="206">
        <v>1275253</v>
      </c>
      <c r="D506" s="206">
        <v>2123029</v>
      </c>
      <c r="E506" s="206">
        <v>2200178</v>
      </c>
      <c r="F506" s="206">
        <v>652978</v>
      </c>
      <c r="G506" s="206">
        <v>2185437</v>
      </c>
      <c r="H506" s="206">
        <v>1345936</v>
      </c>
      <c r="I506" s="206">
        <v>788893</v>
      </c>
      <c r="J506" s="206">
        <v>1412975</v>
      </c>
      <c r="K506" s="206">
        <v>645377</v>
      </c>
      <c r="L506" s="204">
        <v>12630056</v>
      </c>
    </row>
    <row r="507" spans="2:12" ht="24.95" customHeight="1" x14ac:dyDescent="0.2">
      <c r="B507" s="202" t="s">
        <v>152</v>
      </c>
      <c r="C507" s="205">
        <v>1277981</v>
      </c>
      <c r="D507" s="205">
        <v>2200664</v>
      </c>
      <c r="E507" s="205">
        <v>2310805</v>
      </c>
      <c r="F507" s="205">
        <v>703293</v>
      </c>
      <c r="G507" s="205">
        <v>2306980</v>
      </c>
      <c r="H507" s="205">
        <v>1351958</v>
      </c>
      <c r="I507" s="205">
        <v>755903</v>
      </c>
      <c r="J507" s="205">
        <v>1471682</v>
      </c>
      <c r="K507" s="205">
        <v>635987</v>
      </c>
      <c r="L507" s="207">
        <v>13015253</v>
      </c>
    </row>
    <row r="508" spans="2:12" ht="24.95" customHeight="1" x14ac:dyDescent="0.2">
      <c r="B508" s="75" t="s">
        <v>43</v>
      </c>
      <c r="C508" s="171">
        <f t="shared" ref="C508:L508" si="3">(C507-C506)/C506</f>
        <v>2.13918336204659E-3</v>
      </c>
      <c r="D508" s="171">
        <f t="shared" si="3"/>
        <v>3.656803557558564E-2</v>
      </c>
      <c r="E508" s="171">
        <f t="shared" si="3"/>
        <v>5.0280931815516745E-2</v>
      </c>
      <c r="F508" s="171">
        <f t="shared" si="3"/>
        <v>7.7054663403667512E-2</v>
      </c>
      <c r="G508" s="171">
        <f t="shared" si="3"/>
        <v>5.5614963963728996E-2</v>
      </c>
      <c r="H508" s="171">
        <f t="shared" si="3"/>
        <v>4.4742097692609456E-3</v>
      </c>
      <c r="I508" s="171">
        <f t="shared" si="3"/>
        <v>-4.1818091933887108E-2</v>
      </c>
      <c r="J508" s="171">
        <f t="shared" si="3"/>
        <v>4.1548505812204747E-2</v>
      </c>
      <c r="K508" s="171">
        <f t="shared" si="3"/>
        <v>-1.4549635329427607E-2</v>
      </c>
      <c r="L508" s="171">
        <f t="shared" si="3"/>
        <v>3.0498439595200526E-2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29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37" t="s">
        <v>80</v>
      </c>
      <c r="C540" s="237"/>
      <c r="D540" s="237"/>
      <c r="E540" s="237"/>
      <c r="F540" s="237"/>
      <c r="G540" s="237"/>
      <c r="H540" s="237"/>
      <c r="I540" s="237"/>
      <c r="J540" s="237"/>
      <c r="K540" s="237"/>
      <c r="L540" s="237"/>
      <c r="M540" s="237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37" t="s">
        <v>172</v>
      </c>
      <c r="C542" s="237"/>
      <c r="D542" s="237"/>
      <c r="E542" s="237"/>
      <c r="F542" s="237"/>
      <c r="G542" s="237"/>
      <c r="H542" s="237"/>
      <c r="I542" s="237"/>
      <c r="J542" s="237"/>
      <c r="K542" s="237"/>
      <c r="L542" s="237"/>
    </row>
    <row r="543" spans="2:15" ht="15" customHeight="1" x14ac:dyDescent="0.2">
      <c r="B543" s="258"/>
      <c r="C543" s="258"/>
      <c r="D543" s="258"/>
      <c r="E543" s="258"/>
      <c r="F543" s="258"/>
      <c r="G543" s="258"/>
    </row>
    <row r="544" spans="2:15" ht="24.95" customHeight="1" x14ac:dyDescent="0.2">
      <c r="B544" s="251" t="s">
        <v>16</v>
      </c>
      <c r="C544" s="251"/>
      <c r="D544" s="251"/>
      <c r="E544" s="251"/>
      <c r="F544" s="251"/>
      <c r="G544" s="251"/>
      <c r="H544" s="251"/>
      <c r="I544" s="251"/>
      <c r="J544" s="251"/>
    </row>
    <row r="545" spans="2:13" ht="24.95" customHeight="1" x14ac:dyDescent="0.2">
      <c r="B545" s="230" t="s">
        <v>36</v>
      </c>
      <c r="C545" s="250" t="s">
        <v>47</v>
      </c>
      <c r="D545" s="250"/>
      <c r="E545" s="250"/>
      <c r="F545" s="250" t="s">
        <v>48</v>
      </c>
      <c r="G545" s="250"/>
      <c r="H545" s="250"/>
      <c r="I545" s="93" t="s">
        <v>52</v>
      </c>
      <c r="J545" s="95" t="s">
        <v>53</v>
      </c>
      <c r="M545" s="2"/>
    </row>
    <row r="546" spans="2:13" ht="24.95" customHeight="1" x14ac:dyDescent="0.2">
      <c r="B546" s="231"/>
      <c r="C546" s="91" t="s">
        <v>66</v>
      </c>
      <c r="D546" s="91" t="s">
        <v>67</v>
      </c>
      <c r="E546" s="130" t="s">
        <v>72</v>
      </c>
      <c r="F546" s="91" t="s">
        <v>69</v>
      </c>
      <c r="G546" s="91" t="s">
        <v>70</v>
      </c>
      <c r="H546" s="92" t="s">
        <v>71</v>
      </c>
      <c r="I546" s="94" t="s">
        <v>82</v>
      </c>
      <c r="J546" s="96" t="s">
        <v>83</v>
      </c>
      <c r="M546" s="2"/>
    </row>
    <row r="547" spans="2:13" ht="24.95" customHeight="1" x14ac:dyDescent="0.2">
      <c r="B547" s="175" t="s">
        <v>108</v>
      </c>
      <c r="C547" s="206">
        <v>39751</v>
      </c>
      <c r="D547" s="206">
        <v>10418</v>
      </c>
      <c r="E547" s="209">
        <v>50169</v>
      </c>
      <c r="F547" s="206">
        <v>55350</v>
      </c>
      <c r="G547" s="206">
        <v>15765</v>
      </c>
      <c r="H547" s="210">
        <v>71115</v>
      </c>
      <c r="I547" s="211">
        <v>0.4487263138</v>
      </c>
      <c r="J547" s="212">
        <v>1.4175088201877999</v>
      </c>
      <c r="K547" s="35"/>
      <c r="M547" s="2"/>
    </row>
    <row r="548" spans="2:13" ht="24.95" customHeight="1" x14ac:dyDescent="0.2">
      <c r="B548" s="175" t="s">
        <v>5</v>
      </c>
      <c r="C548" s="206">
        <v>67429</v>
      </c>
      <c r="D548" s="206">
        <v>35125</v>
      </c>
      <c r="E548" s="209">
        <v>102554</v>
      </c>
      <c r="F548" s="206">
        <v>94757</v>
      </c>
      <c r="G548" s="206">
        <v>42954</v>
      </c>
      <c r="H548" s="210">
        <v>137711</v>
      </c>
      <c r="I548" s="211">
        <v>0.49571920520000001</v>
      </c>
      <c r="J548" s="212">
        <v>1.3428145172299</v>
      </c>
      <c r="K548" s="35"/>
      <c r="M548" s="2"/>
    </row>
    <row r="549" spans="2:13" ht="24.95" customHeight="1" x14ac:dyDescent="0.2">
      <c r="B549" s="175" t="s">
        <v>22</v>
      </c>
      <c r="C549" s="206">
        <v>63500</v>
      </c>
      <c r="D549" s="206">
        <v>25662</v>
      </c>
      <c r="E549" s="209">
        <v>89162</v>
      </c>
      <c r="F549" s="206">
        <v>104654</v>
      </c>
      <c r="G549" s="206">
        <v>36716</v>
      </c>
      <c r="H549" s="210">
        <v>141370</v>
      </c>
      <c r="I549" s="211">
        <v>0.46912061490000001</v>
      </c>
      <c r="J549" s="212">
        <v>1.5855409255063999</v>
      </c>
      <c r="K549" s="35"/>
      <c r="M549" s="2"/>
    </row>
    <row r="550" spans="2:13" ht="24.95" customHeight="1" x14ac:dyDescent="0.2">
      <c r="B550" s="175" t="s">
        <v>7</v>
      </c>
      <c r="C550" s="206">
        <v>20718</v>
      </c>
      <c r="D550" s="206">
        <v>8841</v>
      </c>
      <c r="E550" s="209">
        <v>29559</v>
      </c>
      <c r="F550" s="206">
        <v>40278</v>
      </c>
      <c r="G550" s="206">
        <v>10542</v>
      </c>
      <c r="H550" s="210">
        <v>50820</v>
      </c>
      <c r="I550" s="211">
        <v>0.51790847900000003</v>
      </c>
      <c r="J550" s="212">
        <v>1.7192733177712001</v>
      </c>
      <c r="K550" s="35"/>
      <c r="L550" s="128"/>
      <c r="M550" s="2"/>
    </row>
    <row r="551" spans="2:13" ht="24.95" customHeight="1" x14ac:dyDescent="0.2">
      <c r="B551" s="175" t="s">
        <v>8</v>
      </c>
      <c r="C551" s="206">
        <v>69165</v>
      </c>
      <c r="D551" s="206">
        <v>41168</v>
      </c>
      <c r="E551" s="209">
        <v>110333</v>
      </c>
      <c r="F551" s="206">
        <v>129971</v>
      </c>
      <c r="G551" s="206">
        <v>58460</v>
      </c>
      <c r="H551" s="210">
        <v>188431</v>
      </c>
      <c r="I551" s="211">
        <v>0.58818916210000005</v>
      </c>
      <c r="J551" s="212">
        <v>1.7078389964923999</v>
      </c>
      <c r="K551" s="35"/>
      <c r="M551" s="2"/>
    </row>
    <row r="552" spans="2:13" ht="24.95" customHeight="1" x14ac:dyDescent="0.2">
      <c r="B552" s="175" t="s">
        <v>9</v>
      </c>
      <c r="C552" s="206">
        <v>48279</v>
      </c>
      <c r="D552" s="206">
        <v>12207</v>
      </c>
      <c r="E552" s="209">
        <v>60486</v>
      </c>
      <c r="F552" s="206">
        <v>65987</v>
      </c>
      <c r="G552" s="206">
        <v>17345</v>
      </c>
      <c r="H552" s="210">
        <v>83332</v>
      </c>
      <c r="I552" s="211">
        <v>0.47730434519999998</v>
      </c>
      <c r="J552" s="212">
        <v>1.3777072380386</v>
      </c>
      <c r="K552" s="35"/>
      <c r="M552" s="2"/>
    </row>
    <row r="553" spans="2:13" ht="24.95" customHeight="1" x14ac:dyDescent="0.2">
      <c r="B553" s="175" t="s">
        <v>10</v>
      </c>
      <c r="C553" s="206">
        <v>26592</v>
      </c>
      <c r="D553" s="206">
        <v>1845</v>
      </c>
      <c r="E553" s="209">
        <v>28437</v>
      </c>
      <c r="F553" s="206">
        <v>41482</v>
      </c>
      <c r="G553" s="206">
        <v>2702</v>
      </c>
      <c r="H553" s="210">
        <v>44184</v>
      </c>
      <c r="I553" s="211">
        <v>0.39006055680000001</v>
      </c>
      <c r="J553" s="212">
        <v>1.5537503956114</v>
      </c>
      <c r="K553" s="35"/>
      <c r="M553" s="2"/>
    </row>
    <row r="554" spans="2:13" ht="24.95" customHeight="1" x14ac:dyDescent="0.2">
      <c r="B554" s="175" t="s">
        <v>11</v>
      </c>
      <c r="C554" s="206">
        <v>53197</v>
      </c>
      <c r="D554" s="206">
        <v>17363</v>
      </c>
      <c r="E554" s="209">
        <v>70560</v>
      </c>
      <c r="F554" s="206">
        <v>87685</v>
      </c>
      <c r="G554" s="206">
        <v>24515</v>
      </c>
      <c r="H554" s="210">
        <v>112200</v>
      </c>
      <c r="I554" s="211">
        <v>0.46509019150000003</v>
      </c>
      <c r="J554" s="212">
        <v>1.5901360544217999</v>
      </c>
      <c r="K554" s="35"/>
      <c r="M554" s="36"/>
    </row>
    <row r="555" spans="2:13" ht="24.95" customHeight="1" x14ac:dyDescent="0.2">
      <c r="B555" s="175" t="s">
        <v>12</v>
      </c>
      <c r="C555" s="206">
        <v>21737</v>
      </c>
      <c r="D555" s="206">
        <v>2954</v>
      </c>
      <c r="E555" s="209">
        <v>24691</v>
      </c>
      <c r="F555" s="206">
        <v>36068</v>
      </c>
      <c r="G555" s="206">
        <v>4458</v>
      </c>
      <c r="H555" s="210">
        <v>40526</v>
      </c>
      <c r="I555" s="211">
        <v>0.38888332349999999</v>
      </c>
      <c r="J555" s="212">
        <v>1.6413267992386</v>
      </c>
      <c r="K555" s="35"/>
      <c r="M555" s="36"/>
    </row>
    <row r="556" spans="2:13" ht="24.95" customHeight="1" x14ac:dyDescent="0.2">
      <c r="B556" s="90" t="s">
        <v>14</v>
      </c>
      <c r="C556" s="195">
        <v>410368</v>
      </c>
      <c r="D556" s="195">
        <v>155583</v>
      </c>
      <c r="E556" s="213">
        <v>565951</v>
      </c>
      <c r="F556" s="195">
        <v>656232</v>
      </c>
      <c r="G556" s="195">
        <v>213457</v>
      </c>
      <c r="H556" s="214">
        <v>869689</v>
      </c>
      <c r="I556" s="215">
        <v>0.48601320279999999</v>
      </c>
      <c r="J556" s="216">
        <v>1.5366860381906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39" t="s">
        <v>153</v>
      </c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35" t="s">
        <v>13</v>
      </c>
      <c r="C572" s="235"/>
      <c r="D572" s="235"/>
      <c r="E572" s="235"/>
      <c r="F572" s="235"/>
      <c r="G572" s="235"/>
      <c r="H572" s="235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28" t="s">
        <v>62</v>
      </c>
      <c r="D573" s="228"/>
      <c r="E573" s="228" t="s">
        <v>104</v>
      </c>
      <c r="F573" s="228"/>
      <c r="G573" s="228" t="s">
        <v>0</v>
      </c>
      <c r="H573" s="228"/>
      <c r="I573" s="28"/>
      <c r="J573" s="28"/>
      <c r="K573" s="28"/>
      <c r="L573" s="28"/>
    </row>
    <row r="574" spans="2:13" ht="24.95" customHeight="1" x14ac:dyDescent="0.2">
      <c r="B574" s="202" t="s">
        <v>168</v>
      </c>
      <c r="C574" s="234">
        <v>407647</v>
      </c>
      <c r="D574" s="234"/>
      <c r="E574" s="234">
        <v>140602</v>
      </c>
      <c r="F574" s="234"/>
      <c r="G574" s="220">
        <v>548249</v>
      </c>
      <c r="H574" s="222"/>
      <c r="I574" s="28"/>
      <c r="J574" s="28"/>
      <c r="K574" s="28"/>
      <c r="L574" s="28"/>
    </row>
    <row r="575" spans="2:13" ht="24.95" customHeight="1" x14ac:dyDescent="0.2">
      <c r="B575" s="202" t="s">
        <v>148</v>
      </c>
      <c r="C575" s="223">
        <v>410368</v>
      </c>
      <c r="D575" s="223"/>
      <c r="E575" s="223">
        <v>155583</v>
      </c>
      <c r="F575" s="223"/>
      <c r="G575" s="220">
        <v>565951</v>
      </c>
      <c r="H575" s="222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25">
        <f>(C575-C574)/C574</f>
        <v>6.6748927380797605E-3</v>
      </c>
      <c r="D576" s="225"/>
      <c r="E576" s="225">
        <f>(E575-E574)/E574</f>
        <v>0.10654898223353865</v>
      </c>
      <c r="F576" s="225"/>
      <c r="G576" s="225">
        <f>(G575-G574)/G574</f>
        <v>3.2288248587776722E-2</v>
      </c>
      <c r="H576" s="225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26" t="s">
        <v>15</v>
      </c>
      <c r="C587" s="226"/>
      <c r="D587" s="226"/>
      <c r="E587" s="226"/>
      <c r="F587" s="226"/>
      <c r="G587" s="226"/>
      <c r="H587" s="226"/>
      <c r="I587" s="226"/>
      <c r="J587" s="226"/>
    </row>
    <row r="588" spans="2:15" ht="24.95" customHeight="1" x14ac:dyDescent="0.2">
      <c r="B588" s="97" t="s">
        <v>35</v>
      </c>
      <c r="C588" s="227" t="s">
        <v>40</v>
      </c>
      <c r="D588" s="227"/>
      <c r="E588" s="227" t="s">
        <v>41</v>
      </c>
      <c r="F588" s="227"/>
      <c r="G588" s="227" t="s">
        <v>42</v>
      </c>
      <c r="H588" s="227"/>
      <c r="I588" s="227" t="s">
        <v>86</v>
      </c>
      <c r="J588" s="227"/>
      <c r="L588" s="29"/>
    </row>
    <row r="589" spans="2:15" ht="24.95" customHeight="1" x14ac:dyDescent="0.2">
      <c r="B589" s="202" t="s">
        <v>168</v>
      </c>
      <c r="C589" s="234">
        <v>630479</v>
      </c>
      <c r="D589" s="234"/>
      <c r="E589" s="234">
        <v>200583</v>
      </c>
      <c r="F589" s="234"/>
      <c r="G589" s="220">
        <v>831062</v>
      </c>
      <c r="H589" s="220"/>
      <c r="I589" s="236">
        <v>0.46191768370000003</v>
      </c>
      <c r="J589" s="236"/>
    </row>
    <row r="590" spans="2:15" ht="24.95" customHeight="1" x14ac:dyDescent="0.2">
      <c r="B590" s="202" t="s">
        <v>148</v>
      </c>
      <c r="C590" s="223">
        <v>656232</v>
      </c>
      <c r="D590" s="223"/>
      <c r="E590" s="223">
        <v>213457</v>
      </c>
      <c r="F590" s="223"/>
      <c r="G590" s="220">
        <v>869689</v>
      </c>
      <c r="H590" s="220"/>
      <c r="I590" s="232">
        <v>0.48601320279999999</v>
      </c>
      <c r="J590" s="232"/>
    </row>
    <row r="591" spans="2:15" ht="24.95" customHeight="1" x14ac:dyDescent="0.2">
      <c r="B591" s="75" t="s">
        <v>43</v>
      </c>
      <c r="C591" s="224">
        <f>(C590-C589)/C589</f>
        <v>4.0846721302374864E-2</v>
      </c>
      <c r="D591" s="224"/>
      <c r="E591" s="224">
        <f>(E590-E589)/E589</f>
        <v>6.4182906826600467E-2</v>
      </c>
      <c r="F591" s="224"/>
      <c r="G591" s="224">
        <f>(G590-G589)/G589</f>
        <v>4.6479083389686933E-2</v>
      </c>
      <c r="H591" s="224"/>
      <c r="I591" s="224">
        <f>(I590-I589)/I589</f>
        <v>5.2164097522729158E-2</v>
      </c>
      <c r="J591" s="224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33" t="s">
        <v>154</v>
      </c>
      <c r="C603" s="233"/>
      <c r="D603" s="233"/>
      <c r="E603" s="233"/>
      <c r="F603" s="233"/>
      <c r="G603" s="233"/>
      <c r="H603" s="233"/>
      <c r="I603" s="233"/>
      <c r="J603" s="233"/>
      <c r="K603" s="233"/>
      <c r="L603" s="233"/>
      <c r="M603" s="233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47" t="s">
        <v>13</v>
      </c>
      <c r="C605" s="247"/>
      <c r="D605" s="247"/>
      <c r="E605" s="247"/>
      <c r="F605" s="247"/>
      <c r="G605" s="247"/>
      <c r="H605" s="247"/>
      <c r="I605" s="249"/>
      <c r="J605" s="249"/>
      <c r="K605" s="249"/>
      <c r="L605" s="249"/>
      <c r="M605" s="249"/>
      <c r="N605" s="249"/>
    </row>
    <row r="606" spans="2:14" ht="24.95" customHeight="1" x14ac:dyDescent="0.2">
      <c r="B606" s="69" t="s">
        <v>35</v>
      </c>
      <c r="C606" s="229" t="s">
        <v>51</v>
      </c>
      <c r="D606" s="229"/>
      <c r="E606" s="229" t="s">
        <v>50</v>
      </c>
      <c r="F606" s="229"/>
      <c r="G606" s="229" t="s">
        <v>0</v>
      </c>
      <c r="H606" s="229"/>
    </row>
    <row r="607" spans="2:14" ht="24.95" customHeight="1" x14ac:dyDescent="0.2">
      <c r="B607" s="202" t="s">
        <v>151</v>
      </c>
      <c r="C607" s="234">
        <v>3857264</v>
      </c>
      <c r="D607" s="234"/>
      <c r="E607" s="234">
        <v>1259191</v>
      </c>
      <c r="F607" s="234"/>
      <c r="G607" s="220">
        <v>5116455</v>
      </c>
      <c r="H607" s="220"/>
    </row>
    <row r="608" spans="2:14" ht="24.95" customHeight="1" x14ac:dyDescent="0.2">
      <c r="B608" s="202" t="s">
        <v>152</v>
      </c>
      <c r="C608" s="223">
        <v>3875971</v>
      </c>
      <c r="D608" s="223"/>
      <c r="E608" s="223">
        <v>1380148</v>
      </c>
      <c r="F608" s="223"/>
      <c r="G608" s="220">
        <v>5256119</v>
      </c>
      <c r="H608" s="220"/>
    </row>
    <row r="609" spans="2:8" ht="24.95" customHeight="1" x14ac:dyDescent="0.2">
      <c r="B609" s="78" t="s">
        <v>43</v>
      </c>
      <c r="C609" s="225">
        <f>(C608-C607)/C607</f>
        <v>4.8498106429842496E-3</v>
      </c>
      <c r="D609" s="225"/>
      <c r="E609" s="225">
        <f>(E608-E607)/E607</f>
        <v>9.6059295214149396E-2</v>
      </c>
      <c r="F609" s="225"/>
      <c r="G609" s="225">
        <f>(G608-G607)/G607</f>
        <v>2.7297024990936107E-2</v>
      </c>
      <c r="H609" s="225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26" t="s">
        <v>15</v>
      </c>
      <c r="C631" s="226"/>
      <c r="D631" s="226"/>
      <c r="E631" s="226"/>
      <c r="F631" s="226"/>
      <c r="G631" s="226"/>
      <c r="H631" s="226"/>
      <c r="I631" s="226"/>
      <c r="J631" s="226"/>
    </row>
    <row r="632" spans="2:12" ht="24.95" customHeight="1" x14ac:dyDescent="0.2">
      <c r="B632" s="97" t="s">
        <v>35</v>
      </c>
      <c r="C632" s="227" t="s">
        <v>40</v>
      </c>
      <c r="D632" s="227"/>
      <c r="E632" s="227" t="s">
        <v>41</v>
      </c>
      <c r="F632" s="227"/>
      <c r="G632" s="227" t="s">
        <v>42</v>
      </c>
      <c r="H632" s="227"/>
      <c r="I632" s="227" t="s">
        <v>86</v>
      </c>
      <c r="J632" s="227"/>
      <c r="L632" s="29"/>
    </row>
    <row r="633" spans="2:12" ht="24.95" customHeight="1" x14ac:dyDescent="0.2">
      <c r="B633" s="202" t="s">
        <v>151</v>
      </c>
      <c r="C633" s="234">
        <v>5999298</v>
      </c>
      <c r="D633" s="234"/>
      <c r="E633" s="234">
        <v>1784350</v>
      </c>
      <c r="F633" s="234"/>
      <c r="G633" s="220">
        <v>7783648</v>
      </c>
      <c r="H633" s="220"/>
      <c r="I633" s="236">
        <v>0.43690463771830002</v>
      </c>
      <c r="J633" s="236"/>
    </row>
    <row r="634" spans="2:12" ht="24.95" customHeight="1" x14ac:dyDescent="0.2">
      <c r="B634" s="202" t="s">
        <v>152</v>
      </c>
      <c r="C634" s="223">
        <v>5969229</v>
      </c>
      <c r="D634" s="223"/>
      <c r="E634" s="223">
        <v>1957430</v>
      </c>
      <c r="F634" s="223"/>
      <c r="G634" s="220">
        <v>7926659</v>
      </c>
      <c r="H634" s="220"/>
      <c r="I634" s="232">
        <v>0.45022330482009998</v>
      </c>
      <c r="J634" s="232"/>
    </row>
    <row r="635" spans="2:12" ht="24.95" customHeight="1" x14ac:dyDescent="0.2">
      <c r="B635" s="75" t="s">
        <v>43</v>
      </c>
      <c r="C635" s="224">
        <f>(C634-C633)/C633</f>
        <v>-5.0120864141104506E-3</v>
      </c>
      <c r="D635" s="224"/>
      <c r="E635" s="224">
        <f>(E634-E633)/E633</f>
        <v>9.6998907165074116E-2</v>
      </c>
      <c r="F635" s="224"/>
      <c r="G635" s="224">
        <f>(G634-G633)/G633</f>
        <v>1.8373261483561436E-2</v>
      </c>
      <c r="H635" s="224"/>
      <c r="I635" s="224">
        <f>(I634-I633)/I633</f>
        <v>3.0484151350179414E-2</v>
      </c>
      <c r="J635" s="224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37" t="s">
        <v>111</v>
      </c>
      <c r="C665" s="237"/>
      <c r="D665" s="237"/>
      <c r="E665" s="237"/>
      <c r="F665" s="237"/>
      <c r="G665" s="237"/>
      <c r="H665" s="237"/>
      <c r="I665" s="237"/>
      <c r="J665" s="237"/>
      <c r="K665" s="237"/>
      <c r="L665" s="237"/>
      <c r="M665" s="237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37" t="s">
        <v>173</v>
      </c>
      <c r="C667" s="237"/>
      <c r="D667" s="237"/>
      <c r="E667" s="237"/>
      <c r="F667" s="237"/>
      <c r="G667" s="237"/>
      <c r="H667" s="237"/>
      <c r="I667" s="237"/>
      <c r="J667" s="237"/>
      <c r="K667" s="237"/>
      <c r="L667" s="237"/>
      <c r="M667" s="237"/>
    </row>
    <row r="668" spans="2:15" ht="15" customHeight="1" x14ac:dyDescent="0.2">
      <c r="B668" s="258"/>
      <c r="C668" s="258"/>
      <c r="D668" s="258"/>
      <c r="E668" s="258"/>
      <c r="F668" s="258"/>
      <c r="G668" s="258"/>
    </row>
    <row r="669" spans="2:15" ht="24.95" customHeight="1" x14ac:dyDescent="0.2">
      <c r="B669" s="251" t="s">
        <v>17</v>
      </c>
      <c r="C669" s="251"/>
      <c r="D669" s="251"/>
      <c r="E669" s="251"/>
      <c r="F669" s="251"/>
      <c r="G669" s="251"/>
      <c r="H669" s="251"/>
      <c r="I669" s="251"/>
      <c r="J669" s="251"/>
    </row>
    <row r="670" spans="2:15" ht="24.95" customHeight="1" x14ac:dyDescent="0.2">
      <c r="B670" s="230" t="s">
        <v>36</v>
      </c>
      <c r="C670" s="250" t="s">
        <v>47</v>
      </c>
      <c r="D670" s="250"/>
      <c r="E670" s="250"/>
      <c r="F670" s="250" t="s">
        <v>48</v>
      </c>
      <c r="G670" s="250"/>
      <c r="H670" s="250"/>
      <c r="I670" s="93" t="s">
        <v>52</v>
      </c>
      <c r="J670" s="95" t="s">
        <v>53</v>
      </c>
      <c r="M670" s="2"/>
    </row>
    <row r="671" spans="2:15" ht="24.95" customHeight="1" x14ac:dyDescent="0.2">
      <c r="B671" s="231"/>
      <c r="C671" s="91" t="s">
        <v>66</v>
      </c>
      <c r="D671" s="91" t="s">
        <v>67</v>
      </c>
      <c r="E671" s="130" t="s">
        <v>72</v>
      </c>
      <c r="F671" s="91" t="s">
        <v>69</v>
      </c>
      <c r="G671" s="91" t="s">
        <v>70</v>
      </c>
      <c r="H671" s="92" t="s">
        <v>71</v>
      </c>
      <c r="I671" s="94" t="s">
        <v>82</v>
      </c>
      <c r="J671" s="96" t="s">
        <v>83</v>
      </c>
      <c r="M671" s="2"/>
    </row>
    <row r="672" spans="2:15" ht="24.95" customHeight="1" x14ac:dyDescent="0.2">
      <c r="B672" s="175" t="s">
        <v>108</v>
      </c>
      <c r="C672" s="206">
        <v>428</v>
      </c>
      <c r="D672" s="206">
        <v>0</v>
      </c>
      <c r="E672" s="209">
        <v>428</v>
      </c>
      <c r="F672" s="206">
        <v>428</v>
      </c>
      <c r="G672" s="206">
        <v>0</v>
      </c>
      <c r="H672" s="210">
        <v>428</v>
      </c>
      <c r="I672" s="211">
        <v>0.14337649790000001</v>
      </c>
      <c r="J672" s="212">
        <v>1</v>
      </c>
      <c r="K672" s="35"/>
      <c r="M672" s="2"/>
    </row>
    <row r="673" spans="2:13" ht="24.95" customHeight="1" x14ac:dyDescent="0.2">
      <c r="B673" s="175" t="s">
        <v>5</v>
      </c>
      <c r="C673" s="206">
        <v>1900</v>
      </c>
      <c r="D673" s="206">
        <v>1814</v>
      </c>
      <c r="E673" s="209">
        <v>3714</v>
      </c>
      <c r="F673" s="206">
        <v>3446</v>
      </c>
      <c r="G673" s="206">
        <v>3273</v>
      </c>
      <c r="H673" s="210">
        <v>6719</v>
      </c>
      <c r="I673" s="211">
        <v>0.30352505219999998</v>
      </c>
      <c r="J673" s="212">
        <v>1.8091007000538999</v>
      </c>
      <c r="K673" s="35"/>
      <c r="M673" s="2"/>
    </row>
    <row r="674" spans="2:13" ht="24.95" customHeight="1" x14ac:dyDescent="0.2">
      <c r="B674" s="175" t="s">
        <v>22</v>
      </c>
      <c r="C674" s="206">
        <v>4296</v>
      </c>
      <c r="D674" s="206">
        <v>3040</v>
      </c>
      <c r="E674" s="209">
        <v>7336</v>
      </c>
      <c r="F674" s="206">
        <v>6236</v>
      </c>
      <c r="G674" s="206">
        <v>3349</v>
      </c>
      <c r="H674" s="210">
        <v>9585</v>
      </c>
      <c r="I674" s="211">
        <v>0.2951731232</v>
      </c>
      <c r="J674" s="212">
        <v>1.3065703380589</v>
      </c>
      <c r="K674" s="35"/>
      <c r="M674" s="2"/>
    </row>
    <row r="675" spans="2:13" ht="24.95" customHeight="1" x14ac:dyDescent="0.2">
      <c r="B675" s="175" t="s">
        <v>7</v>
      </c>
      <c r="C675" s="206">
        <v>188</v>
      </c>
      <c r="D675" s="206">
        <v>188</v>
      </c>
      <c r="E675" s="209">
        <v>376</v>
      </c>
      <c r="F675" s="206">
        <v>188</v>
      </c>
      <c r="G675" s="206">
        <v>188</v>
      </c>
      <c r="H675" s="210">
        <v>376</v>
      </c>
      <c r="I675" s="211">
        <v>6.6181042800000006E-2</v>
      </c>
      <c r="J675" s="212">
        <v>1</v>
      </c>
      <c r="K675" s="35"/>
      <c r="M675" s="2"/>
    </row>
    <row r="676" spans="2:13" ht="24.95" customHeight="1" x14ac:dyDescent="0.2">
      <c r="B676" s="175" t="s">
        <v>8</v>
      </c>
      <c r="C676" s="206">
        <v>875</v>
      </c>
      <c r="D676" s="206">
        <v>511</v>
      </c>
      <c r="E676" s="209">
        <v>1386</v>
      </c>
      <c r="F676" s="206">
        <v>1188</v>
      </c>
      <c r="G676" s="206">
        <v>828</v>
      </c>
      <c r="H676" s="210">
        <v>2016</v>
      </c>
      <c r="I676" s="211">
        <v>0.18610094099999999</v>
      </c>
      <c r="J676" s="212">
        <v>1.4545454545455001</v>
      </c>
      <c r="K676" s="35"/>
      <c r="M676" s="2"/>
    </row>
    <row r="677" spans="2:13" ht="24.95" customHeight="1" x14ac:dyDescent="0.2">
      <c r="B677" s="175" t="s">
        <v>9</v>
      </c>
      <c r="C677" s="206">
        <v>357</v>
      </c>
      <c r="D677" s="206">
        <v>301</v>
      </c>
      <c r="E677" s="209">
        <v>658</v>
      </c>
      <c r="F677" s="206">
        <v>1430</v>
      </c>
      <c r="G677" s="206">
        <v>301</v>
      </c>
      <c r="H677" s="210">
        <v>1731</v>
      </c>
      <c r="I677" s="211">
        <v>0.2519449118</v>
      </c>
      <c r="J677" s="212">
        <v>2.6306990881458998</v>
      </c>
      <c r="K677" s="35"/>
      <c r="M677" s="2"/>
    </row>
    <row r="678" spans="2:13" ht="24.95" customHeight="1" x14ac:dyDescent="0.2">
      <c r="B678" s="175" t="s">
        <v>10</v>
      </c>
      <c r="C678" s="206">
        <v>132</v>
      </c>
      <c r="D678" s="206">
        <v>25</v>
      </c>
      <c r="E678" s="209">
        <v>157</v>
      </c>
      <c r="F678" s="206">
        <v>139</v>
      </c>
      <c r="G678" s="206">
        <v>25</v>
      </c>
      <c r="H678" s="210">
        <v>164</v>
      </c>
      <c r="I678" s="211">
        <v>2.6822221E-2</v>
      </c>
      <c r="J678" s="212">
        <v>1.0445859872611001</v>
      </c>
      <c r="K678" s="35"/>
      <c r="M678" s="2"/>
    </row>
    <row r="679" spans="2:13" ht="24.95" customHeight="1" x14ac:dyDescent="0.2">
      <c r="B679" s="175" t="s">
        <v>11</v>
      </c>
      <c r="C679" s="206">
        <v>630</v>
      </c>
      <c r="D679" s="206">
        <v>129</v>
      </c>
      <c r="E679" s="209">
        <v>759</v>
      </c>
      <c r="F679" s="206">
        <v>2174</v>
      </c>
      <c r="G679" s="206">
        <v>372</v>
      </c>
      <c r="H679" s="210">
        <v>2546</v>
      </c>
      <c r="I679" s="211">
        <v>0.2315963798</v>
      </c>
      <c r="J679" s="212">
        <v>3.3544137022398002</v>
      </c>
      <c r="K679" s="35"/>
      <c r="M679" s="36"/>
    </row>
    <row r="680" spans="2:13" ht="24.95" customHeight="1" x14ac:dyDescent="0.2">
      <c r="B680" s="175" t="s">
        <v>12</v>
      </c>
      <c r="C680" s="206">
        <v>234</v>
      </c>
      <c r="D680" s="206">
        <v>60</v>
      </c>
      <c r="E680" s="209">
        <v>294</v>
      </c>
      <c r="F680" s="206">
        <v>670</v>
      </c>
      <c r="G680" s="206">
        <v>189</v>
      </c>
      <c r="H680" s="210">
        <v>859</v>
      </c>
      <c r="I680" s="211">
        <v>0.12826833100000001</v>
      </c>
      <c r="J680" s="212">
        <v>2.9217687074829999</v>
      </c>
      <c r="K680" s="35"/>
      <c r="M680" s="36"/>
    </row>
    <row r="681" spans="2:13" ht="24.95" customHeight="1" x14ac:dyDescent="0.2">
      <c r="B681" s="176" t="s">
        <v>14</v>
      </c>
      <c r="C681" s="195">
        <v>9040</v>
      </c>
      <c r="D681" s="195">
        <v>6068</v>
      </c>
      <c r="E681" s="213">
        <v>15108</v>
      </c>
      <c r="F681" s="195">
        <v>15899</v>
      </c>
      <c r="G681" s="195">
        <v>8525</v>
      </c>
      <c r="H681" s="214">
        <v>24424</v>
      </c>
      <c r="I681" s="215">
        <v>0.23309027739999999</v>
      </c>
      <c r="J681" s="216">
        <v>1.6166269526079</v>
      </c>
      <c r="M681" s="36"/>
    </row>
    <row r="682" spans="2:13" ht="24.95" customHeight="1" x14ac:dyDescent="0.2">
      <c r="B682" s="157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39" t="s">
        <v>155</v>
      </c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47" t="s">
        <v>13</v>
      </c>
      <c r="C697" s="247"/>
      <c r="D697" s="247"/>
      <c r="E697" s="247"/>
      <c r="F697" s="247"/>
      <c r="G697" s="247"/>
      <c r="H697" s="247"/>
      <c r="I697" s="249"/>
      <c r="J697" s="249"/>
      <c r="K697" s="249"/>
      <c r="L697" s="249"/>
      <c r="M697" s="249"/>
      <c r="N697" s="249"/>
    </row>
    <row r="698" spans="2:14" ht="24.95" customHeight="1" x14ac:dyDescent="0.2">
      <c r="B698" s="69" t="s">
        <v>35</v>
      </c>
      <c r="C698" s="229" t="s">
        <v>62</v>
      </c>
      <c r="D698" s="229"/>
      <c r="E698" s="229" t="s">
        <v>104</v>
      </c>
      <c r="F698" s="229"/>
      <c r="G698" s="229" t="s">
        <v>0</v>
      </c>
      <c r="H698" s="229"/>
    </row>
    <row r="699" spans="2:14" ht="24.95" customHeight="1" x14ac:dyDescent="0.2">
      <c r="B699" s="202" t="s">
        <v>168</v>
      </c>
      <c r="C699" s="234">
        <v>9353</v>
      </c>
      <c r="D699" s="234"/>
      <c r="E699" s="234">
        <v>2807</v>
      </c>
      <c r="F699" s="234"/>
      <c r="G699" s="220">
        <v>12160</v>
      </c>
      <c r="H699" s="220"/>
    </row>
    <row r="700" spans="2:14" ht="24.95" customHeight="1" x14ac:dyDescent="0.2">
      <c r="B700" s="202" t="s">
        <v>148</v>
      </c>
      <c r="C700" s="223">
        <v>9040</v>
      </c>
      <c r="D700" s="223"/>
      <c r="E700" s="223">
        <v>6068</v>
      </c>
      <c r="F700" s="223"/>
      <c r="G700" s="220">
        <v>15108</v>
      </c>
      <c r="H700" s="220"/>
    </row>
    <row r="701" spans="2:14" ht="24.95" customHeight="1" x14ac:dyDescent="0.2">
      <c r="B701" s="78" t="s">
        <v>43</v>
      </c>
      <c r="C701" s="225">
        <f>(C700-C699)/C699</f>
        <v>-3.3465198332085964E-2</v>
      </c>
      <c r="D701" s="225"/>
      <c r="E701" s="225">
        <f>(E700-E699)/E699</f>
        <v>1.161738510865693</v>
      </c>
      <c r="F701" s="225"/>
      <c r="G701" s="225">
        <f>(G700-G699)/G699</f>
        <v>0.24243421052631578</v>
      </c>
      <c r="H701" s="225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26" t="s">
        <v>15</v>
      </c>
      <c r="C712" s="226"/>
      <c r="D712" s="226"/>
      <c r="E712" s="226"/>
      <c r="F712" s="226"/>
      <c r="G712" s="226"/>
      <c r="H712" s="226"/>
      <c r="I712" s="226"/>
      <c r="J712" s="226"/>
    </row>
    <row r="713" spans="2:15" ht="24.95" customHeight="1" x14ac:dyDescent="0.2">
      <c r="B713" s="97" t="s">
        <v>35</v>
      </c>
      <c r="C713" s="227" t="s">
        <v>40</v>
      </c>
      <c r="D713" s="227"/>
      <c r="E713" s="227" t="s">
        <v>41</v>
      </c>
      <c r="F713" s="227"/>
      <c r="G713" s="227" t="s">
        <v>42</v>
      </c>
      <c r="H713" s="227"/>
      <c r="I713" s="227" t="s">
        <v>86</v>
      </c>
      <c r="J713" s="227"/>
      <c r="L713" s="29"/>
    </row>
    <row r="714" spans="2:15" ht="24.95" customHeight="1" x14ac:dyDescent="0.2">
      <c r="B714" s="202" t="s">
        <v>168</v>
      </c>
      <c r="C714" s="234">
        <v>20230</v>
      </c>
      <c r="D714" s="234"/>
      <c r="E714" s="234">
        <v>4233</v>
      </c>
      <c r="F714" s="234"/>
      <c r="G714" s="220">
        <v>24463</v>
      </c>
      <c r="H714" s="220"/>
      <c r="I714" s="236">
        <v>0.2340420701</v>
      </c>
      <c r="J714" s="236"/>
    </row>
    <row r="715" spans="2:15" ht="24.95" customHeight="1" x14ac:dyDescent="0.2">
      <c r="B715" s="202" t="s">
        <v>148</v>
      </c>
      <c r="C715" s="223">
        <v>15899</v>
      </c>
      <c r="D715" s="223"/>
      <c r="E715" s="223">
        <v>8525</v>
      </c>
      <c r="F715" s="223"/>
      <c r="G715" s="220">
        <v>24424</v>
      </c>
      <c r="H715" s="220"/>
      <c r="I715" s="232">
        <v>0.23309027739999999</v>
      </c>
      <c r="J715" s="232"/>
    </row>
    <row r="716" spans="2:15" ht="24.95" customHeight="1" x14ac:dyDescent="0.2">
      <c r="B716" s="75" t="s">
        <v>43</v>
      </c>
      <c r="C716" s="224">
        <f>(C715-C714)/C714</f>
        <v>-0.21408798813643104</v>
      </c>
      <c r="D716" s="224"/>
      <c r="E716" s="224">
        <f>(E715-E714)/E714</f>
        <v>1.0139381053626271</v>
      </c>
      <c r="F716" s="224"/>
      <c r="G716" s="224">
        <f>(G715-G714)/G714</f>
        <v>-1.5942443690471323E-3</v>
      </c>
      <c r="H716" s="224"/>
      <c r="I716" s="224">
        <f>(I715-I714)/I714</f>
        <v>-4.0667590215440041E-3</v>
      </c>
      <c r="J716" s="224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33" t="s">
        <v>156</v>
      </c>
      <c r="C728" s="233"/>
      <c r="D728" s="233"/>
      <c r="E728" s="233"/>
      <c r="F728" s="233"/>
      <c r="G728" s="233"/>
      <c r="H728" s="233"/>
      <c r="I728" s="233"/>
      <c r="J728" s="233"/>
      <c r="K728" s="233"/>
      <c r="L728" s="233"/>
      <c r="M728" s="233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47" t="s">
        <v>13</v>
      </c>
      <c r="C730" s="247"/>
      <c r="D730" s="247"/>
      <c r="E730" s="247"/>
      <c r="F730" s="247"/>
      <c r="G730" s="247"/>
      <c r="H730" s="247"/>
      <c r="I730" s="249"/>
      <c r="J730" s="249"/>
      <c r="K730" s="249"/>
      <c r="L730" s="249"/>
      <c r="M730" s="249"/>
      <c r="N730" s="249"/>
    </row>
    <row r="731" spans="2:14" ht="24.95" customHeight="1" x14ac:dyDescent="0.2">
      <c r="B731" s="69" t="s">
        <v>35</v>
      </c>
      <c r="C731" s="229" t="s">
        <v>51</v>
      </c>
      <c r="D731" s="229"/>
      <c r="E731" s="229" t="s">
        <v>50</v>
      </c>
      <c r="F731" s="229"/>
      <c r="G731" s="229" t="s">
        <v>0</v>
      </c>
      <c r="H731" s="229"/>
    </row>
    <row r="732" spans="2:14" ht="24.95" customHeight="1" x14ac:dyDescent="0.2">
      <c r="B732" s="202" t="s">
        <v>151</v>
      </c>
      <c r="C732" s="234">
        <v>105618</v>
      </c>
      <c r="D732" s="234"/>
      <c r="E732" s="234">
        <v>39594</v>
      </c>
      <c r="F732" s="234"/>
      <c r="G732" s="220">
        <v>145212</v>
      </c>
      <c r="H732" s="220"/>
    </row>
    <row r="733" spans="2:14" ht="24.95" customHeight="1" x14ac:dyDescent="0.2">
      <c r="B733" s="202" t="s">
        <v>152</v>
      </c>
      <c r="C733" s="223">
        <v>105563</v>
      </c>
      <c r="D733" s="223"/>
      <c r="E733" s="223">
        <v>42335</v>
      </c>
      <c r="F733" s="223"/>
      <c r="G733" s="220">
        <v>147898</v>
      </c>
      <c r="H733" s="220"/>
    </row>
    <row r="734" spans="2:14" ht="24.95" customHeight="1" x14ac:dyDescent="0.2">
      <c r="B734" s="78" t="s">
        <v>43</v>
      </c>
      <c r="C734" s="225">
        <f>(C733-C732)/C732</f>
        <v>-5.2074457005434679E-4</v>
      </c>
      <c r="D734" s="225"/>
      <c r="E734" s="225">
        <f>(E733-E732)/E732</f>
        <v>6.9227660756680298E-2</v>
      </c>
      <c r="F734" s="225"/>
      <c r="G734" s="225">
        <f>(G733-G732)/G732</f>
        <v>1.8497093904085063E-2</v>
      </c>
      <c r="H734" s="225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26" t="s">
        <v>15</v>
      </c>
      <c r="C756" s="226"/>
      <c r="D756" s="226"/>
      <c r="E756" s="226"/>
      <c r="F756" s="226"/>
      <c r="G756" s="226"/>
      <c r="H756" s="226"/>
      <c r="I756" s="226"/>
      <c r="J756" s="226"/>
    </row>
    <row r="757" spans="2:12" ht="24.95" customHeight="1" x14ac:dyDescent="0.2">
      <c r="B757" s="97" t="s">
        <v>35</v>
      </c>
      <c r="C757" s="227" t="s">
        <v>40</v>
      </c>
      <c r="D757" s="227"/>
      <c r="E757" s="227" t="s">
        <v>41</v>
      </c>
      <c r="F757" s="227"/>
      <c r="G757" s="227" t="s">
        <v>42</v>
      </c>
      <c r="H757" s="227"/>
      <c r="I757" s="227" t="s">
        <v>86</v>
      </c>
      <c r="J757" s="227"/>
      <c r="L757" s="29"/>
    </row>
    <row r="758" spans="2:12" ht="24.95" customHeight="1" x14ac:dyDescent="0.2">
      <c r="B758" s="202" t="s">
        <v>151</v>
      </c>
      <c r="C758" s="234">
        <v>188337</v>
      </c>
      <c r="D758" s="234"/>
      <c r="E758" s="234">
        <v>56787</v>
      </c>
      <c r="F758" s="234"/>
      <c r="G758" s="220">
        <v>245124</v>
      </c>
      <c r="H758" s="220"/>
      <c r="I758" s="236">
        <v>0.239859802319</v>
      </c>
      <c r="J758" s="236"/>
    </row>
    <row r="759" spans="2:12" ht="24.95" customHeight="1" x14ac:dyDescent="0.2">
      <c r="B759" s="202" t="s">
        <v>152</v>
      </c>
      <c r="C759" s="223">
        <v>178925</v>
      </c>
      <c r="D759" s="223"/>
      <c r="E759" s="223">
        <v>60923</v>
      </c>
      <c r="F759" s="223"/>
      <c r="G759" s="220">
        <v>239848</v>
      </c>
      <c r="H759" s="220"/>
      <c r="I759" s="232">
        <v>0.23880964575305</v>
      </c>
      <c r="J759" s="232"/>
    </row>
    <row r="760" spans="2:12" ht="24.95" customHeight="1" x14ac:dyDescent="0.2">
      <c r="B760" s="75" t="s">
        <v>43</v>
      </c>
      <c r="C760" s="224">
        <f>(C759-C758)/C758</f>
        <v>-4.9974248288971367E-2</v>
      </c>
      <c r="D760" s="224"/>
      <c r="E760" s="224">
        <f>(E759-E758)/E758</f>
        <v>7.2833571063799812E-2</v>
      </c>
      <c r="F760" s="224"/>
      <c r="G760" s="224">
        <f>(G759-G758)/G758</f>
        <v>-2.1523800199082913E-2</v>
      </c>
      <c r="H760" s="224"/>
      <c r="I760" s="224">
        <f>(I759-I758)/I758</f>
        <v>-4.3782099201155706E-3</v>
      </c>
      <c r="J760" s="224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37" t="s">
        <v>112</v>
      </c>
      <c r="C790" s="237"/>
      <c r="D790" s="237"/>
      <c r="E790" s="237"/>
      <c r="F790" s="237"/>
      <c r="G790" s="237"/>
      <c r="H790" s="237"/>
      <c r="I790" s="237"/>
      <c r="J790" s="237"/>
      <c r="K790" s="237"/>
      <c r="L790" s="237"/>
      <c r="M790" s="237"/>
    </row>
    <row r="791" spans="2:15" ht="15" customHeight="1" x14ac:dyDescent="0.2"/>
    <row r="792" spans="2:15" ht="25.5" customHeight="1" x14ac:dyDescent="0.2">
      <c r="B792" s="237" t="s">
        <v>174</v>
      </c>
      <c r="C792" s="237"/>
      <c r="D792" s="237"/>
      <c r="E792" s="237"/>
      <c r="F792" s="237"/>
      <c r="G792" s="237"/>
      <c r="H792" s="237"/>
      <c r="I792" s="237"/>
      <c r="J792" s="237"/>
      <c r="K792" s="237"/>
      <c r="L792" s="237"/>
      <c r="M792" s="237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51" t="s">
        <v>20</v>
      </c>
      <c r="C794" s="251"/>
      <c r="D794" s="251"/>
      <c r="E794" s="251"/>
      <c r="F794" s="251"/>
      <c r="G794" s="251"/>
      <c r="H794" s="251"/>
      <c r="I794" s="251"/>
      <c r="J794" s="251"/>
    </row>
    <row r="795" spans="2:15" ht="24.95" customHeight="1" x14ac:dyDescent="0.2">
      <c r="B795" s="230" t="s">
        <v>36</v>
      </c>
      <c r="C795" s="250" t="s">
        <v>47</v>
      </c>
      <c r="D795" s="250"/>
      <c r="E795" s="250"/>
      <c r="F795" s="250" t="s">
        <v>48</v>
      </c>
      <c r="G795" s="250"/>
      <c r="H795" s="250"/>
      <c r="I795" s="93" t="s">
        <v>52</v>
      </c>
      <c r="J795" s="95" t="s">
        <v>53</v>
      </c>
      <c r="M795" s="2"/>
    </row>
    <row r="796" spans="2:15" ht="24.95" customHeight="1" x14ac:dyDescent="0.2">
      <c r="B796" s="231"/>
      <c r="C796" s="91" t="s">
        <v>66</v>
      </c>
      <c r="D796" s="91" t="s">
        <v>67</v>
      </c>
      <c r="E796" s="130" t="s">
        <v>72</v>
      </c>
      <c r="F796" s="91" t="s">
        <v>69</v>
      </c>
      <c r="G796" s="91" t="s">
        <v>70</v>
      </c>
      <c r="H796" s="92" t="s">
        <v>71</v>
      </c>
      <c r="I796" s="94" t="s">
        <v>82</v>
      </c>
      <c r="J796" s="96" t="s">
        <v>83</v>
      </c>
      <c r="M796" s="2"/>
    </row>
    <row r="797" spans="2:15" ht="24.95" customHeight="1" x14ac:dyDescent="0.2">
      <c r="B797" s="217" t="s">
        <v>108</v>
      </c>
      <c r="C797" s="206">
        <v>9822</v>
      </c>
      <c r="D797" s="206">
        <v>1235</v>
      </c>
      <c r="E797" s="209">
        <v>11057</v>
      </c>
      <c r="F797" s="206">
        <v>18521</v>
      </c>
      <c r="G797" s="206">
        <v>2263</v>
      </c>
      <c r="H797" s="210">
        <v>20784</v>
      </c>
      <c r="I797" s="211">
        <v>0.1013443358</v>
      </c>
      <c r="J797" s="212">
        <v>1.8797142081939</v>
      </c>
      <c r="K797" s="35"/>
      <c r="M797" s="2"/>
    </row>
    <row r="798" spans="2:15" ht="24.95" customHeight="1" x14ac:dyDescent="0.2">
      <c r="B798" s="217" t="s">
        <v>5</v>
      </c>
      <c r="C798" s="206">
        <v>12759</v>
      </c>
      <c r="D798" s="206">
        <v>4423</v>
      </c>
      <c r="E798" s="209">
        <v>17182</v>
      </c>
      <c r="F798" s="206">
        <v>20205</v>
      </c>
      <c r="G798" s="206">
        <v>5013</v>
      </c>
      <c r="H798" s="210">
        <v>25218</v>
      </c>
      <c r="I798" s="211">
        <v>0.18913045819999999</v>
      </c>
      <c r="J798" s="212">
        <v>1.4676987545105</v>
      </c>
      <c r="K798" s="35"/>
      <c r="M798" s="2"/>
    </row>
    <row r="799" spans="2:15" ht="24.95" customHeight="1" x14ac:dyDescent="0.2">
      <c r="B799" s="217" t="s">
        <v>22</v>
      </c>
      <c r="C799" s="206">
        <v>7862</v>
      </c>
      <c r="D799" s="206">
        <v>3810</v>
      </c>
      <c r="E799" s="209">
        <v>11672</v>
      </c>
      <c r="F799" s="206">
        <v>14342</v>
      </c>
      <c r="G799" s="206">
        <v>4379</v>
      </c>
      <c r="H799" s="210">
        <v>18721</v>
      </c>
      <c r="I799" s="211">
        <v>0.1555159055</v>
      </c>
      <c r="J799" s="212">
        <v>1.6039239204935001</v>
      </c>
      <c r="K799" s="35"/>
      <c r="M799" s="2"/>
    </row>
    <row r="800" spans="2:15" ht="24.95" customHeight="1" x14ac:dyDescent="0.2">
      <c r="B800" s="217" t="s">
        <v>7</v>
      </c>
      <c r="C800" s="206">
        <v>4676</v>
      </c>
      <c r="D800" s="206">
        <v>1880</v>
      </c>
      <c r="E800" s="209">
        <v>6556</v>
      </c>
      <c r="F800" s="206">
        <v>8961</v>
      </c>
      <c r="G800" s="206">
        <v>2183</v>
      </c>
      <c r="H800" s="210">
        <v>11144</v>
      </c>
      <c r="I800" s="211">
        <v>0.16716414760000001</v>
      </c>
      <c r="J800" s="212">
        <v>1.6998169615619001</v>
      </c>
      <c r="K800" s="35"/>
      <c r="M800" s="2"/>
    </row>
    <row r="801" spans="2:13" ht="24.95" customHeight="1" x14ac:dyDescent="0.2">
      <c r="B801" s="217" t="s">
        <v>8</v>
      </c>
      <c r="C801" s="206">
        <v>6609</v>
      </c>
      <c r="D801" s="206">
        <v>714</v>
      </c>
      <c r="E801" s="209">
        <v>7323</v>
      </c>
      <c r="F801" s="206">
        <v>12201</v>
      </c>
      <c r="G801" s="206">
        <v>999</v>
      </c>
      <c r="H801" s="210">
        <v>13200</v>
      </c>
      <c r="I801" s="211">
        <v>0.10818477830000001</v>
      </c>
      <c r="J801" s="212">
        <v>1.8025399426465001</v>
      </c>
      <c r="K801" s="35"/>
      <c r="M801" s="2"/>
    </row>
    <row r="802" spans="2:13" ht="24.95" customHeight="1" x14ac:dyDescent="0.2">
      <c r="B802" s="217" t="s">
        <v>9</v>
      </c>
      <c r="C802" s="206">
        <v>13122</v>
      </c>
      <c r="D802" s="206">
        <v>830</v>
      </c>
      <c r="E802" s="209">
        <v>13952</v>
      </c>
      <c r="F802" s="206">
        <v>21803</v>
      </c>
      <c r="G802" s="206">
        <v>954</v>
      </c>
      <c r="H802" s="210">
        <v>22757</v>
      </c>
      <c r="I802" s="211">
        <v>0.21326840259999999</v>
      </c>
      <c r="J802" s="212">
        <v>1.6310923165138</v>
      </c>
      <c r="K802" s="35"/>
      <c r="M802" s="2"/>
    </row>
    <row r="803" spans="2:13" ht="24.95" customHeight="1" x14ac:dyDescent="0.2">
      <c r="B803" s="217" t="s">
        <v>10</v>
      </c>
      <c r="C803" s="206">
        <v>7976</v>
      </c>
      <c r="D803" s="206">
        <v>942</v>
      </c>
      <c r="E803" s="209">
        <v>8918</v>
      </c>
      <c r="F803" s="206">
        <v>16588</v>
      </c>
      <c r="G803" s="206">
        <v>2059</v>
      </c>
      <c r="H803" s="210">
        <v>18647</v>
      </c>
      <c r="I803" s="211">
        <v>0.17665827949999999</v>
      </c>
      <c r="J803" s="212">
        <v>2.0909396725723002</v>
      </c>
      <c r="K803" s="35"/>
      <c r="M803" s="2"/>
    </row>
    <row r="804" spans="2:13" ht="24.95" customHeight="1" x14ac:dyDescent="0.2">
      <c r="B804" s="217" t="s">
        <v>11</v>
      </c>
      <c r="C804" s="206">
        <v>6556</v>
      </c>
      <c r="D804" s="206">
        <v>1802</v>
      </c>
      <c r="E804" s="209">
        <v>8358</v>
      </c>
      <c r="F804" s="206">
        <v>10259</v>
      </c>
      <c r="G804" s="206">
        <v>3435</v>
      </c>
      <c r="H804" s="210">
        <v>13694</v>
      </c>
      <c r="I804" s="211">
        <v>0.22872073070000001</v>
      </c>
      <c r="J804" s="212">
        <v>1.6384302464703999</v>
      </c>
      <c r="K804" s="35"/>
      <c r="M804" s="36"/>
    </row>
    <row r="805" spans="2:13" ht="24.95" customHeight="1" x14ac:dyDescent="0.2">
      <c r="B805" s="217" t="s">
        <v>12</v>
      </c>
      <c r="C805" s="206">
        <v>6183</v>
      </c>
      <c r="D805" s="206">
        <v>587</v>
      </c>
      <c r="E805" s="209">
        <v>6770</v>
      </c>
      <c r="F805" s="206">
        <v>10995</v>
      </c>
      <c r="G805" s="206">
        <v>603</v>
      </c>
      <c r="H805" s="210">
        <v>11598</v>
      </c>
      <c r="I805" s="211">
        <v>0.15126278800000001</v>
      </c>
      <c r="J805" s="212">
        <v>1.7131462333826</v>
      </c>
      <c r="K805" s="35"/>
      <c r="M805" s="36"/>
    </row>
    <row r="806" spans="2:13" ht="24.95" customHeight="1" x14ac:dyDescent="0.2">
      <c r="B806" s="218" t="s">
        <v>14</v>
      </c>
      <c r="C806" s="195">
        <v>75565</v>
      </c>
      <c r="D806" s="195">
        <v>16223</v>
      </c>
      <c r="E806" s="213">
        <v>91788</v>
      </c>
      <c r="F806" s="195">
        <v>133875</v>
      </c>
      <c r="G806" s="195">
        <v>21888</v>
      </c>
      <c r="H806" s="214">
        <v>155763</v>
      </c>
      <c r="I806" s="215">
        <v>0.15634387769999999</v>
      </c>
      <c r="J806" s="216">
        <v>1.6969865341874999</v>
      </c>
      <c r="M806" s="36"/>
    </row>
    <row r="807" spans="2:13" ht="24.95" customHeight="1" x14ac:dyDescent="0.2">
      <c r="B807" s="157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39" t="s">
        <v>157</v>
      </c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35" t="s">
        <v>13</v>
      </c>
      <c r="C822" s="235"/>
      <c r="D822" s="235"/>
      <c r="E822" s="235"/>
      <c r="F822" s="235"/>
      <c r="G822" s="235"/>
      <c r="H822" s="235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28" t="s">
        <v>62</v>
      </c>
      <c r="D823" s="228"/>
      <c r="E823" s="228" t="s">
        <v>104</v>
      </c>
      <c r="F823" s="228"/>
      <c r="G823" s="228" t="s">
        <v>0</v>
      </c>
      <c r="H823" s="228"/>
      <c r="I823" s="28"/>
      <c r="J823" s="28"/>
      <c r="K823" s="28"/>
      <c r="L823" s="28"/>
    </row>
    <row r="824" spans="2:13" ht="24.95" customHeight="1" x14ac:dyDescent="0.2">
      <c r="B824" s="202" t="s">
        <v>168</v>
      </c>
      <c r="C824" s="234">
        <v>77493</v>
      </c>
      <c r="D824" s="234"/>
      <c r="E824" s="234">
        <v>13968</v>
      </c>
      <c r="F824" s="234"/>
      <c r="G824" s="220">
        <v>91461</v>
      </c>
      <c r="H824" s="222"/>
      <c r="I824" s="28"/>
      <c r="J824" s="28"/>
      <c r="K824" s="28"/>
      <c r="L824" s="28"/>
    </row>
    <row r="825" spans="2:13" ht="24.95" customHeight="1" x14ac:dyDescent="0.2">
      <c r="B825" s="202" t="s">
        <v>148</v>
      </c>
      <c r="C825" s="223">
        <v>75565</v>
      </c>
      <c r="D825" s="223"/>
      <c r="E825" s="223">
        <v>16223</v>
      </c>
      <c r="F825" s="223"/>
      <c r="G825" s="220">
        <v>91788</v>
      </c>
      <c r="H825" s="222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25">
        <f>(C825-C824)/C824</f>
        <v>-2.4879666550527143E-2</v>
      </c>
      <c r="D826" s="225"/>
      <c r="E826" s="225">
        <f>(E825-E824)/E824</f>
        <v>0.16144043528064148</v>
      </c>
      <c r="F826" s="225"/>
      <c r="G826" s="225">
        <f>(G825-G824)/G824</f>
        <v>3.5752943877718373E-3</v>
      </c>
      <c r="H826" s="225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26" t="s">
        <v>15</v>
      </c>
      <c r="C837" s="226"/>
      <c r="D837" s="226"/>
      <c r="E837" s="226"/>
      <c r="F837" s="226"/>
      <c r="G837" s="226"/>
      <c r="H837" s="226"/>
      <c r="I837" s="226"/>
      <c r="J837" s="226"/>
    </row>
    <row r="838" spans="2:16" ht="24.95" customHeight="1" x14ac:dyDescent="0.2">
      <c r="B838" s="97" t="s">
        <v>35</v>
      </c>
      <c r="C838" s="227" t="s">
        <v>106</v>
      </c>
      <c r="D838" s="227"/>
      <c r="E838" s="227" t="s">
        <v>105</v>
      </c>
      <c r="F838" s="227"/>
      <c r="G838" s="227" t="s">
        <v>42</v>
      </c>
      <c r="H838" s="227"/>
      <c r="I838" s="227" t="s">
        <v>18</v>
      </c>
      <c r="J838" s="227"/>
      <c r="L838" s="29"/>
    </row>
    <row r="839" spans="2:16" ht="24.95" customHeight="1" x14ac:dyDescent="0.2">
      <c r="B839" s="202" t="s">
        <v>168</v>
      </c>
      <c r="C839" s="234">
        <v>146922</v>
      </c>
      <c r="D839" s="234"/>
      <c r="E839" s="234">
        <v>19760</v>
      </c>
      <c r="F839" s="234"/>
      <c r="G839" s="220">
        <v>166682</v>
      </c>
      <c r="H839" s="220"/>
      <c r="I839" s="236">
        <v>0.16699219370000001</v>
      </c>
      <c r="J839" s="236"/>
    </row>
    <row r="840" spans="2:16" ht="24.95" customHeight="1" x14ac:dyDescent="0.2">
      <c r="B840" s="202" t="s">
        <v>148</v>
      </c>
      <c r="C840" s="223">
        <v>133875</v>
      </c>
      <c r="D840" s="223"/>
      <c r="E840" s="223">
        <v>21888</v>
      </c>
      <c r="F840" s="223"/>
      <c r="G840" s="220">
        <v>155763</v>
      </c>
      <c r="H840" s="220"/>
      <c r="I840" s="232">
        <v>0.15634387769999999</v>
      </c>
      <c r="J840" s="232"/>
    </row>
    <row r="841" spans="2:16" ht="24.95" customHeight="1" x14ac:dyDescent="0.2">
      <c r="B841" s="75" t="s">
        <v>43</v>
      </c>
      <c r="C841" s="224">
        <f>(C840-C839)/C839</f>
        <v>-8.8802221586964505E-2</v>
      </c>
      <c r="D841" s="224"/>
      <c r="E841" s="224">
        <f>(E840-E839)/E839</f>
        <v>0.1076923076923077</v>
      </c>
      <c r="F841" s="224"/>
      <c r="G841" s="224">
        <f>(G840-G839)/G839</f>
        <v>-6.550797326645949E-2</v>
      </c>
      <c r="H841" s="224"/>
      <c r="I841" s="224">
        <f>(I840-I839)/I839</f>
        <v>-6.37653519249506E-2</v>
      </c>
      <c r="J841" s="224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33" t="s">
        <v>158</v>
      </c>
      <c r="C853" s="233"/>
      <c r="D853" s="233"/>
      <c r="E853" s="233"/>
      <c r="F853" s="233"/>
      <c r="G853" s="233"/>
      <c r="H853" s="233"/>
      <c r="I853" s="233"/>
      <c r="J853" s="233"/>
      <c r="K853" s="233"/>
      <c r="L853" s="233"/>
      <c r="M853" s="233"/>
    </row>
    <row r="854" spans="2:16" ht="15" customHeight="1" x14ac:dyDescent="0.2">
      <c r="P854" s="45"/>
    </row>
    <row r="855" spans="2:16" ht="24.95" customHeight="1" x14ac:dyDescent="0.2">
      <c r="B855" s="235" t="s">
        <v>13</v>
      </c>
      <c r="C855" s="235"/>
      <c r="D855" s="235"/>
      <c r="E855" s="235"/>
      <c r="F855" s="235"/>
      <c r="G855" s="235"/>
      <c r="H855" s="235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28" t="s">
        <v>62</v>
      </c>
      <c r="D856" s="228"/>
      <c r="E856" s="228" t="s">
        <v>104</v>
      </c>
      <c r="F856" s="228"/>
      <c r="G856" s="228" t="s">
        <v>0</v>
      </c>
      <c r="H856" s="228"/>
      <c r="I856" s="28"/>
      <c r="J856" s="28"/>
      <c r="K856" s="28"/>
      <c r="L856" s="28"/>
    </row>
    <row r="857" spans="2:16" ht="24.95" customHeight="1" x14ac:dyDescent="0.2">
      <c r="B857" s="202" t="s">
        <v>151</v>
      </c>
      <c r="C857" s="234">
        <v>783980</v>
      </c>
      <c r="D857" s="234"/>
      <c r="E857" s="234">
        <v>122853</v>
      </c>
      <c r="F857" s="234"/>
      <c r="G857" s="220">
        <v>906833</v>
      </c>
      <c r="H857" s="222"/>
      <c r="I857" s="28"/>
      <c r="J857" s="28"/>
      <c r="K857" s="28"/>
      <c r="L857" s="28"/>
    </row>
    <row r="858" spans="2:16" ht="24.95" customHeight="1" x14ac:dyDescent="0.2">
      <c r="B858" s="202" t="s">
        <v>152</v>
      </c>
      <c r="C858" s="223">
        <v>803614</v>
      </c>
      <c r="D858" s="223"/>
      <c r="E858" s="223">
        <v>140390</v>
      </c>
      <c r="F858" s="223"/>
      <c r="G858" s="220">
        <v>944004</v>
      </c>
      <c r="H858" s="222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25">
        <f>(C858-C857)/C857</f>
        <v>2.5044006224648589E-2</v>
      </c>
      <c r="D859" s="225"/>
      <c r="E859" s="225">
        <f>(E858-E857)/E857</f>
        <v>0.14274783684566109</v>
      </c>
      <c r="F859" s="225"/>
      <c r="G859" s="225">
        <f>(G858-G857)/G857</f>
        <v>4.0989906631099665E-2</v>
      </c>
      <c r="H859" s="225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26" t="s">
        <v>15</v>
      </c>
      <c r="C881" s="226"/>
      <c r="D881" s="226"/>
      <c r="E881" s="226"/>
      <c r="F881" s="226"/>
      <c r="G881" s="226"/>
      <c r="H881" s="226"/>
      <c r="I881" s="226"/>
      <c r="J881" s="226"/>
    </row>
    <row r="882" spans="2:16" ht="24.95" customHeight="1" x14ac:dyDescent="0.2">
      <c r="B882" s="97" t="s">
        <v>35</v>
      </c>
      <c r="C882" s="227" t="s">
        <v>40</v>
      </c>
      <c r="D882" s="227"/>
      <c r="E882" s="227" t="s">
        <v>41</v>
      </c>
      <c r="F882" s="227"/>
      <c r="G882" s="227" t="s">
        <v>42</v>
      </c>
      <c r="H882" s="227"/>
      <c r="I882" s="227" t="s">
        <v>86</v>
      </c>
      <c r="J882" s="227"/>
      <c r="L882" s="29"/>
    </row>
    <row r="883" spans="2:16" ht="24.95" customHeight="1" x14ac:dyDescent="0.2">
      <c r="B883" s="202" t="s">
        <v>151</v>
      </c>
      <c r="C883" s="234">
        <v>1549314</v>
      </c>
      <c r="D883" s="234"/>
      <c r="E883" s="234">
        <v>180628</v>
      </c>
      <c r="F883" s="234"/>
      <c r="G883" s="220">
        <v>1729942</v>
      </c>
      <c r="H883" s="220"/>
      <c r="I883" s="236">
        <v>0.17485331866852</v>
      </c>
      <c r="J883" s="236"/>
    </row>
    <row r="884" spans="2:16" ht="24.95" customHeight="1" x14ac:dyDescent="0.2">
      <c r="B884" s="202" t="s">
        <v>152</v>
      </c>
      <c r="C884" s="223">
        <v>1517172</v>
      </c>
      <c r="D884" s="223"/>
      <c r="E884" s="223">
        <v>198016</v>
      </c>
      <c r="F884" s="223"/>
      <c r="G884" s="220">
        <v>1715188</v>
      </c>
      <c r="H884" s="220"/>
      <c r="I884" s="232">
        <v>0.1714846658434</v>
      </c>
      <c r="J884" s="232"/>
    </row>
    <row r="885" spans="2:16" ht="24.95" customHeight="1" x14ac:dyDescent="0.2">
      <c r="B885" s="75" t="s">
        <v>43</v>
      </c>
      <c r="C885" s="224">
        <f>(C884-C883)/C883</f>
        <v>-2.0745955952118162E-2</v>
      </c>
      <c r="D885" s="224"/>
      <c r="E885" s="224">
        <f>(E884-E883)/E883</f>
        <v>9.6264145093783907E-2</v>
      </c>
      <c r="F885" s="224"/>
      <c r="G885" s="224">
        <f>(G884-G883)/G883</f>
        <v>-8.5286096296870069E-3</v>
      </c>
      <c r="H885" s="224"/>
      <c r="I885" s="224">
        <f>(I884-I883)/I883</f>
        <v>-1.9265592730934429E-2</v>
      </c>
      <c r="J885" s="224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37" t="s">
        <v>113</v>
      </c>
      <c r="C915" s="237"/>
      <c r="D915" s="237"/>
      <c r="E915" s="237"/>
      <c r="F915" s="237"/>
      <c r="G915" s="237"/>
      <c r="H915" s="237"/>
      <c r="I915" s="237"/>
      <c r="J915" s="237"/>
      <c r="K915" s="237"/>
      <c r="L915" s="237"/>
      <c r="M915" s="237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37" t="s">
        <v>175</v>
      </c>
      <c r="C917" s="237"/>
      <c r="D917" s="237"/>
      <c r="E917" s="237"/>
      <c r="F917" s="237"/>
      <c r="G917" s="237"/>
      <c r="H917" s="237"/>
      <c r="I917" s="237"/>
      <c r="J917" s="237"/>
      <c r="K917" s="237"/>
      <c r="L917" s="237"/>
      <c r="M917" s="237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51" t="s">
        <v>109</v>
      </c>
      <c r="C919" s="251"/>
      <c r="D919" s="251"/>
      <c r="E919" s="251"/>
      <c r="F919" s="251"/>
      <c r="G919" s="251"/>
      <c r="H919" s="251"/>
      <c r="I919" s="251"/>
      <c r="J919" s="251"/>
    </row>
    <row r="920" spans="2:13" ht="24.95" customHeight="1" x14ac:dyDescent="0.2">
      <c r="B920" s="230" t="s">
        <v>36</v>
      </c>
      <c r="C920" s="250" t="s">
        <v>47</v>
      </c>
      <c r="D920" s="250"/>
      <c r="E920" s="250"/>
      <c r="F920" s="250" t="s">
        <v>48</v>
      </c>
      <c r="G920" s="250"/>
      <c r="H920" s="250"/>
      <c r="I920" s="93" t="s">
        <v>52</v>
      </c>
      <c r="J920" s="95" t="s">
        <v>53</v>
      </c>
      <c r="M920" s="2"/>
    </row>
    <row r="921" spans="2:13" ht="24.95" customHeight="1" x14ac:dyDescent="0.2">
      <c r="B921" s="231"/>
      <c r="C921" s="91" t="s">
        <v>66</v>
      </c>
      <c r="D921" s="91" t="s">
        <v>67</v>
      </c>
      <c r="E921" s="130" t="s">
        <v>68</v>
      </c>
      <c r="F921" s="91" t="s">
        <v>69</v>
      </c>
      <c r="G921" s="91" t="s">
        <v>70</v>
      </c>
      <c r="H921" s="92" t="s">
        <v>71</v>
      </c>
      <c r="I921" s="94" t="s">
        <v>82</v>
      </c>
      <c r="J921" s="96" t="s">
        <v>83</v>
      </c>
      <c r="M921" s="2"/>
    </row>
    <row r="922" spans="2:13" ht="24.95" customHeight="1" x14ac:dyDescent="0.2">
      <c r="B922" s="217" t="s">
        <v>108</v>
      </c>
      <c r="C922" s="206">
        <v>5198</v>
      </c>
      <c r="D922" s="206">
        <v>33</v>
      </c>
      <c r="E922" s="209">
        <v>5231</v>
      </c>
      <c r="F922" s="206">
        <v>9453</v>
      </c>
      <c r="G922" s="206">
        <v>48</v>
      </c>
      <c r="H922" s="210">
        <v>9501</v>
      </c>
      <c r="I922" s="211">
        <v>5.9797492399999999E-2</v>
      </c>
      <c r="J922" s="212">
        <v>1.8162875167271999</v>
      </c>
      <c r="K922" s="35"/>
      <c r="M922" s="2"/>
    </row>
    <row r="923" spans="2:13" ht="24.95" customHeight="1" x14ac:dyDescent="0.2">
      <c r="B923" s="217" t="s">
        <v>5</v>
      </c>
      <c r="C923" s="206">
        <v>1027</v>
      </c>
      <c r="D923" s="206">
        <v>4066</v>
      </c>
      <c r="E923" s="209">
        <v>5093</v>
      </c>
      <c r="F923" s="206">
        <v>2021</v>
      </c>
      <c r="G923" s="206">
        <v>5876</v>
      </c>
      <c r="H923" s="210">
        <v>7897</v>
      </c>
      <c r="I923" s="211">
        <v>5.0532705900000002E-2</v>
      </c>
      <c r="J923" s="212">
        <v>1.5505595915963</v>
      </c>
      <c r="K923" s="35"/>
      <c r="M923" s="2"/>
    </row>
    <row r="924" spans="2:13" ht="24.95" customHeight="1" x14ac:dyDescent="0.2">
      <c r="B924" s="217" t="s">
        <v>22</v>
      </c>
      <c r="C924" s="206">
        <v>2349</v>
      </c>
      <c r="D924" s="206">
        <v>825</v>
      </c>
      <c r="E924" s="209">
        <v>3174</v>
      </c>
      <c r="F924" s="206">
        <v>4255</v>
      </c>
      <c r="G924" s="206">
        <v>825</v>
      </c>
      <c r="H924" s="210">
        <v>5080</v>
      </c>
      <c r="I924" s="211">
        <v>3.0668666599999998E-2</v>
      </c>
      <c r="J924" s="212">
        <v>1.6005040957782</v>
      </c>
      <c r="K924" s="35"/>
      <c r="M924" s="2"/>
    </row>
    <row r="925" spans="2:13" ht="24.95" customHeight="1" x14ac:dyDescent="0.2">
      <c r="B925" s="217" t="s">
        <v>7</v>
      </c>
      <c r="C925" s="206">
        <v>194</v>
      </c>
      <c r="D925" s="206">
        <v>60</v>
      </c>
      <c r="E925" s="209">
        <v>254</v>
      </c>
      <c r="F925" s="206">
        <v>369</v>
      </c>
      <c r="G925" s="206">
        <v>111</v>
      </c>
      <c r="H925" s="210">
        <v>480</v>
      </c>
      <c r="I925" s="211">
        <v>3.42423252E-2</v>
      </c>
      <c r="J925" s="212">
        <v>1.8897637795276001</v>
      </c>
      <c r="K925" s="35"/>
      <c r="M925" s="2"/>
    </row>
    <row r="926" spans="2:13" ht="24.95" customHeight="1" x14ac:dyDescent="0.2">
      <c r="B926" s="217" t="s">
        <v>8</v>
      </c>
      <c r="C926" s="206">
        <v>1113</v>
      </c>
      <c r="D926" s="206">
        <v>4615</v>
      </c>
      <c r="E926" s="209">
        <v>5728</v>
      </c>
      <c r="F926" s="206">
        <v>2127</v>
      </c>
      <c r="G926" s="206">
        <v>8848</v>
      </c>
      <c r="H926" s="210">
        <v>10975</v>
      </c>
      <c r="I926" s="211">
        <v>9.4373960000000007E-2</v>
      </c>
      <c r="J926" s="212">
        <v>1.9160265363128</v>
      </c>
      <c r="K926" s="35"/>
      <c r="M926" s="2"/>
    </row>
    <row r="927" spans="2:13" ht="24.95" customHeight="1" x14ac:dyDescent="0.2">
      <c r="B927" s="217" t="s">
        <v>9</v>
      </c>
      <c r="C927" s="206">
        <v>716</v>
      </c>
      <c r="D927" s="206">
        <v>300</v>
      </c>
      <c r="E927" s="209">
        <v>1016</v>
      </c>
      <c r="F927" s="206">
        <v>1517</v>
      </c>
      <c r="G927" s="206">
        <v>383</v>
      </c>
      <c r="H927" s="210">
        <v>1900</v>
      </c>
      <c r="I927" s="211">
        <v>3.3213486700000003E-2</v>
      </c>
      <c r="J927" s="212">
        <v>1.8700787401575001</v>
      </c>
      <c r="K927" s="35"/>
      <c r="M927" s="2"/>
    </row>
    <row r="928" spans="2:13" ht="24.95" customHeight="1" x14ac:dyDescent="0.2">
      <c r="B928" s="217" t="s">
        <v>10</v>
      </c>
      <c r="C928" s="206">
        <v>9003</v>
      </c>
      <c r="D928" s="206">
        <v>170</v>
      </c>
      <c r="E928" s="209">
        <v>9173</v>
      </c>
      <c r="F928" s="206">
        <v>14734</v>
      </c>
      <c r="G928" s="206">
        <v>357</v>
      </c>
      <c r="H928" s="210">
        <v>15091</v>
      </c>
      <c r="I928" s="211">
        <v>9.2800534300000001E-2</v>
      </c>
      <c r="J928" s="212">
        <v>1.6451542570588</v>
      </c>
      <c r="K928" s="35"/>
      <c r="M928" s="2"/>
    </row>
    <row r="929" spans="2:15" ht="24.95" customHeight="1" x14ac:dyDescent="0.2">
      <c r="B929" s="217" t="s">
        <v>11</v>
      </c>
      <c r="C929" s="206">
        <v>474</v>
      </c>
      <c r="D929" s="206">
        <v>1567</v>
      </c>
      <c r="E929" s="209">
        <v>2041</v>
      </c>
      <c r="F929" s="206">
        <v>765</v>
      </c>
      <c r="G929" s="206">
        <v>2105</v>
      </c>
      <c r="H929" s="210">
        <v>2870</v>
      </c>
      <c r="I929" s="211">
        <v>8.7228136600000006E-2</v>
      </c>
      <c r="J929" s="212">
        <v>1.40617344439</v>
      </c>
      <c r="K929" s="35"/>
      <c r="M929" s="36"/>
    </row>
    <row r="930" spans="2:15" ht="24.95" customHeight="1" x14ac:dyDescent="0.2">
      <c r="B930" s="217" t="s">
        <v>12</v>
      </c>
      <c r="C930" s="206">
        <v>58</v>
      </c>
      <c r="D930" s="206">
        <v>44</v>
      </c>
      <c r="E930" s="209">
        <v>102</v>
      </c>
      <c r="F930" s="206">
        <v>144</v>
      </c>
      <c r="G930" s="206">
        <v>46</v>
      </c>
      <c r="H930" s="210">
        <v>190</v>
      </c>
      <c r="I930" s="211">
        <v>9.4966187000000007E-3</v>
      </c>
      <c r="J930" s="212">
        <v>1.8627450980392</v>
      </c>
      <c r="K930" s="35"/>
      <c r="M930" s="36"/>
    </row>
    <row r="931" spans="2:15" ht="24.95" customHeight="1" x14ac:dyDescent="0.2">
      <c r="B931" s="218" t="s">
        <v>14</v>
      </c>
      <c r="C931" s="195">
        <v>20132</v>
      </c>
      <c r="D931" s="195">
        <v>11680</v>
      </c>
      <c r="E931" s="213">
        <v>31812</v>
      </c>
      <c r="F931" s="195">
        <v>35385</v>
      </c>
      <c r="G931" s="195">
        <v>18599</v>
      </c>
      <c r="H931" s="214">
        <v>53984</v>
      </c>
      <c r="I931" s="215">
        <v>6.1078534699999999E-2</v>
      </c>
      <c r="J931" s="216">
        <v>1.6969696969696999</v>
      </c>
      <c r="M931" s="36"/>
    </row>
    <row r="932" spans="2:15" ht="24.95" customHeight="1" x14ac:dyDescent="0.2">
      <c r="B932" s="157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39" t="s">
        <v>159</v>
      </c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35" t="s">
        <v>13</v>
      </c>
      <c r="C947" s="235"/>
      <c r="D947" s="235"/>
      <c r="E947" s="235"/>
      <c r="F947" s="235"/>
      <c r="G947" s="235"/>
      <c r="H947" s="235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28" t="s">
        <v>62</v>
      </c>
      <c r="D948" s="228"/>
      <c r="E948" s="228" t="s">
        <v>104</v>
      </c>
      <c r="F948" s="228"/>
      <c r="G948" s="228" t="s">
        <v>0</v>
      </c>
      <c r="H948" s="228"/>
      <c r="I948" s="28"/>
      <c r="J948" s="28"/>
      <c r="K948" s="28"/>
      <c r="L948" s="28"/>
    </row>
    <row r="949" spans="2:15" ht="24.95" customHeight="1" x14ac:dyDescent="0.2">
      <c r="B949" s="202" t="s">
        <v>168</v>
      </c>
      <c r="C949" s="234">
        <v>16000</v>
      </c>
      <c r="D949" s="234"/>
      <c r="E949" s="234">
        <v>8962</v>
      </c>
      <c r="F949" s="234"/>
      <c r="G949" s="220">
        <v>24962</v>
      </c>
      <c r="H949" s="222"/>
      <c r="I949" s="28"/>
      <c r="J949" s="28"/>
      <c r="K949" s="28"/>
      <c r="L949" s="28"/>
    </row>
    <row r="950" spans="2:15" ht="24.95" customHeight="1" x14ac:dyDescent="0.2">
      <c r="B950" s="202" t="s">
        <v>148</v>
      </c>
      <c r="C950" s="223">
        <v>20132</v>
      </c>
      <c r="D950" s="223"/>
      <c r="E950" s="223">
        <v>11680</v>
      </c>
      <c r="F950" s="223"/>
      <c r="G950" s="220">
        <v>31812</v>
      </c>
      <c r="H950" s="222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25">
        <f>(C950-C949)/C949</f>
        <v>0.25824999999999998</v>
      </c>
      <c r="D951" s="225"/>
      <c r="E951" s="225">
        <f>(E950-E949)/E949</f>
        <v>0.30328051774157555</v>
      </c>
      <c r="F951" s="225"/>
      <c r="G951" s="225">
        <f>(G950-G949)/G949</f>
        <v>0.27441711401330021</v>
      </c>
      <c r="H951" s="225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26" t="s">
        <v>15</v>
      </c>
      <c r="C962" s="226"/>
      <c r="D962" s="226"/>
      <c r="E962" s="226"/>
      <c r="F962" s="226"/>
      <c r="G962" s="226"/>
      <c r="H962" s="226"/>
      <c r="I962" s="226"/>
      <c r="J962" s="226"/>
    </row>
    <row r="963" spans="2:15" ht="24.95" customHeight="1" x14ac:dyDescent="0.2">
      <c r="B963" s="97" t="s">
        <v>35</v>
      </c>
      <c r="C963" s="227" t="s">
        <v>106</v>
      </c>
      <c r="D963" s="227"/>
      <c r="E963" s="227" t="s">
        <v>105</v>
      </c>
      <c r="F963" s="227"/>
      <c r="G963" s="227" t="s">
        <v>42</v>
      </c>
      <c r="H963" s="227"/>
      <c r="I963" s="227" t="s">
        <v>18</v>
      </c>
      <c r="J963" s="227"/>
      <c r="L963" s="29"/>
    </row>
    <row r="964" spans="2:15" ht="24.95" customHeight="1" x14ac:dyDescent="0.2">
      <c r="B964" s="202" t="s">
        <v>168</v>
      </c>
      <c r="C964" s="234">
        <v>32558</v>
      </c>
      <c r="D964" s="234"/>
      <c r="E964" s="234">
        <v>14673</v>
      </c>
      <c r="F964" s="234"/>
      <c r="G964" s="220">
        <v>47231</v>
      </c>
      <c r="H964" s="220"/>
      <c r="I964" s="236">
        <v>5.6917401100000001E-2</v>
      </c>
      <c r="J964" s="236"/>
    </row>
    <row r="965" spans="2:15" ht="24.95" customHeight="1" x14ac:dyDescent="0.2">
      <c r="B965" s="202" t="s">
        <v>148</v>
      </c>
      <c r="C965" s="223">
        <v>35385</v>
      </c>
      <c r="D965" s="223"/>
      <c r="E965" s="223">
        <v>18599</v>
      </c>
      <c r="F965" s="223"/>
      <c r="G965" s="220">
        <v>53984</v>
      </c>
      <c r="H965" s="220"/>
      <c r="I965" s="232">
        <v>6.1078534699999999E-2</v>
      </c>
      <c r="J965" s="232"/>
    </row>
    <row r="966" spans="2:15" ht="24.95" customHeight="1" x14ac:dyDescent="0.2">
      <c r="B966" s="75" t="s">
        <v>43</v>
      </c>
      <c r="C966" s="224">
        <f>(C965-C964)/C964</f>
        <v>8.6829657841390753E-2</v>
      </c>
      <c r="D966" s="224"/>
      <c r="E966" s="224">
        <f>(E965-E964)/E964</f>
        <v>0.26756627819805084</v>
      </c>
      <c r="F966" s="224"/>
      <c r="G966" s="224">
        <f>(G965-G964)/G964</f>
        <v>0.14297812877135779</v>
      </c>
      <c r="H966" s="224"/>
      <c r="I966" s="224">
        <f>(I965-I964)/I964</f>
        <v>7.3108285332444636E-2</v>
      </c>
      <c r="J966" s="224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33" t="s">
        <v>160</v>
      </c>
      <c r="C978" s="233"/>
      <c r="D978" s="233"/>
      <c r="E978" s="233"/>
      <c r="F978" s="233"/>
      <c r="G978" s="233"/>
      <c r="H978" s="233"/>
      <c r="I978" s="233"/>
      <c r="J978" s="233"/>
      <c r="K978" s="233"/>
      <c r="L978" s="233"/>
      <c r="M978" s="233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35" t="s">
        <v>13</v>
      </c>
      <c r="C980" s="235"/>
      <c r="D980" s="235"/>
      <c r="E980" s="235"/>
      <c r="F980" s="235"/>
      <c r="G980" s="235"/>
      <c r="H980" s="235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28" t="s">
        <v>62</v>
      </c>
      <c r="D981" s="228"/>
      <c r="E981" s="228" t="s">
        <v>104</v>
      </c>
      <c r="F981" s="228"/>
      <c r="G981" s="228" t="s">
        <v>0</v>
      </c>
      <c r="H981" s="228"/>
      <c r="I981" s="28"/>
      <c r="J981" s="28"/>
      <c r="K981" s="28"/>
      <c r="L981" s="28"/>
    </row>
    <row r="982" spans="2:15" ht="24.95" customHeight="1" x14ac:dyDescent="0.2">
      <c r="B982" s="202" t="s">
        <v>151</v>
      </c>
      <c r="C982" s="234">
        <v>243281</v>
      </c>
      <c r="D982" s="234"/>
      <c r="E982" s="234">
        <v>130320</v>
      </c>
      <c r="F982" s="234"/>
      <c r="G982" s="220">
        <v>373601</v>
      </c>
      <c r="H982" s="222"/>
      <c r="I982" s="28"/>
      <c r="J982" s="28"/>
      <c r="K982" s="28"/>
      <c r="L982" s="28"/>
    </row>
    <row r="983" spans="2:15" ht="24.95" customHeight="1" x14ac:dyDescent="0.2">
      <c r="B983" s="202" t="s">
        <v>152</v>
      </c>
      <c r="C983" s="223">
        <v>251149</v>
      </c>
      <c r="D983" s="223"/>
      <c r="E983" s="223">
        <v>141946</v>
      </c>
      <c r="F983" s="223"/>
      <c r="G983" s="220">
        <v>393095</v>
      </c>
      <c r="H983" s="222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25">
        <f>(C983-C982)/C982</f>
        <v>3.2341202148955327E-2</v>
      </c>
      <c r="D984" s="225"/>
      <c r="E984" s="225">
        <f>(E983-E982)/E982</f>
        <v>8.9211172498465316E-2</v>
      </c>
      <c r="F984" s="225"/>
      <c r="G984" s="225">
        <f>(G983-G982)/G982</f>
        <v>5.2178661192020366E-2</v>
      </c>
      <c r="H984" s="225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26" t="s">
        <v>15</v>
      </c>
      <c r="C1006" s="226"/>
      <c r="D1006" s="226"/>
      <c r="E1006" s="226"/>
      <c r="F1006" s="226"/>
      <c r="G1006" s="226"/>
      <c r="H1006" s="226"/>
      <c r="I1006" s="226"/>
      <c r="J1006" s="226"/>
    </row>
    <row r="1007" spans="2:15" ht="24.95" customHeight="1" x14ac:dyDescent="0.2">
      <c r="B1007" s="97" t="s">
        <v>35</v>
      </c>
      <c r="C1007" s="227" t="s">
        <v>106</v>
      </c>
      <c r="D1007" s="227"/>
      <c r="E1007" s="227" t="s">
        <v>105</v>
      </c>
      <c r="F1007" s="227"/>
      <c r="G1007" s="227" t="s">
        <v>42</v>
      </c>
      <c r="H1007" s="227"/>
      <c r="I1007" s="227" t="s">
        <v>18</v>
      </c>
      <c r="J1007" s="227"/>
      <c r="L1007" s="29"/>
    </row>
    <row r="1008" spans="2:15" ht="24.95" customHeight="1" x14ac:dyDescent="0.2">
      <c r="B1008" s="202" t="s">
        <v>151</v>
      </c>
      <c r="C1008" s="234">
        <v>600582</v>
      </c>
      <c r="D1008" s="234"/>
      <c r="E1008" s="234">
        <v>221856</v>
      </c>
      <c r="F1008" s="234"/>
      <c r="G1008" s="220">
        <v>822438</v>
      </c>
      <c r="H1008" s="220"/>
      <c r="I1008" s="236">
        <v>0.10074287855976</v>
      </c>
      <c r="J1008" s="236"/>
    </row>
    <row r="1009" spans="2:15" ht="24.95" customHeight="1" x14ac:dyDescent="0.2">
      <c r="B1009" s="202" t="s">
        <v>152</v>
      </c>
      <c r="C1009" s="223">
        <v>619500</v>
      </c>
      <c r="D1009" s="223"/>
      <c r="E1009" s="223">
        <v>232829</v>
      </c>
      <c r="F1009" s="223"/>
      <c r="G1009" s="220">
        <v>852329</v>
      </c>
      <c r="H1009" s="220"/>
      <c r="I1009" s="232">
        <v>9.7512184773347999E-2</v>
      </c>
      <c r="J1009" s="232"/>
    </row>
    <row r="1010" spans="2:15" ht="24.95" customHeight="1" x14ac:dyDescent="0.2">
      <c r="B1010" s="75" t="s">
        <v>43</v>
      </c>
      <c r="C1010" s="224">
        <f>(C1009-C1008)/C1008</f>
        <v>3.1499445537828304E-2</v>
      </c>
      <c r="D1010" s="224"/>
      <c r="E1010" s="224">
        <f>(E1009-E1008)/E1008</f>
        <v>4.9460010096639265E-2</v>
      </c>
      <c r="F1010" s="224"/>
      <c r="G1010" s="224">
        <f>(G1009-G1008)/G1008</f>
        <v>3.6344380974614503E-2</v>
      </c>
      <c r="H1010" s="224"/>
      <c r="I1010" s="224">
        <f>(I1009-I1008)/I1008</f>
        <v>-3.206870632047279E-2</v>
      </c>
      <c r="J1010" s="224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37" t="s">
        <v>114</v>
      </c>
      <c r="C1040" s="237"/>
      <c r="D1040" s="237"/>
      <c r="E1040" s="237"/>
      <c r="F1040" s="237"/>
      <c r="G1040" s="237"/>
      <c r="H1040" s="237"/>
      <c r="I1040" s="237"/>
      <c r="J1040" s="237"/>
      <c r="K1040" s="237"/>
      <c r="L1040" s="237"/>
      <c r="M1040" s="237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37" t="s">
        <v>176</v>
      </c>
      <c r="C1042" s="237"/>
      <c r="D1042" s="237"/>
      <c r="E1042" s="237"/>
      <c r="F1042" s="237"/>
      <c r="G1042" s="237"/>
      <c r="H1042" s="237"/>
      <c r="I1042" s="237"/>
      <c r="J1042" s="237"/>
      <c r="K1042" s="237"/>
      <c r="L1042" s="237"/>
      <c r="M1042" s="237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51" t="s">
        <v>58</v>
      </c>
      <c r="C1044" s="251"/>
      <c r="D1044" s="251"/>
      <c r="E1044" s="251"/>
      <c r="F1044" s="251"/>
      <c r="G1044" s="251"/>
      <c r="H1044" s="251"/>
      <c r="I1044" s="251"/>
      <c r="J1044" s="251"/>
    </row>
    <row r="1045" spans="2:13" ht="24.95" customHeight="1" x14ac:dyDescent="0.2">
      <c r="B1045" s="230" t="s">
        <v>36</v>
      </c>
      <c r="C1045" s="250" t="s">
        <v>47</v>
      </c>
      <c r="D1045" s="250"/>
      <c r="E1045" s="250"/>
      <c r="F1045" s="250" t="s">
        <v>48</v>
      </c>
      <c r="G1045" s="250"/>
      <c r="H1045" s="250"/>
      <c r="I1045" s="93" t="s">
        <v>52</v>
      </c>
      <c r="J1045" s="95" t="s">
        <v>53</v>
      </c>
      <c r="M1045" s="2"/>
    </row>
    <row r="1046" spans="2:13" ht="24.95" customHeight="1" x14ac:dyDescent="0.2">
      <c r="B1046" s="231"/>
      <c r="C1046" s="91" t="s">
        <v>66</v>
      </c>
      <c r="D1046" s="91" t="s">
        <v>67</v>
      </c>
      <c r="E1046" s="130" t="s">
        <v>68</v>
      </c>
      <c r="F1046" s="91" t="s">
        <v>69</v>
      </c>
      <c r="G1046" s="91" t="s">
        <v>70</v>
      </c>
      <c r="H1046" s="92" t="s">
        <v>71</v>
      </c>
      <c r="I1046" s="94" t="s">
        <v>82</v>
      </c>
      <c r="J1046" s="96" t="s">
        <v>83</v>
      </c>
      <c r="M1046" s="2"/>
    </row>
    <row r="1047" spans="2:13" ht="24.95" customHeight="1" x14ac:dyDescent="0.2">
      <c r="B1047" s="175" t="s">
        <v>108</v>
      </c>
      <c r="C1047" s="206">
        <v>465</v>
      </c>
      <c r="D1047" s="206">
        <v>108</v>
      </c>
      <c r="E1047" s="209">
        <v>573</v>
      </c>
      <c r="F1047" s="206">
        <v>844</v>
      </c>
      <c r="G1047" s="206">
        <v>207</v>
      </c>
      <c r="H1047" s="210">
        <v>1051</v>
      </c>
      <c r="I1047" s="211">
        <v>4.4504264699999997E-2</v>
      </c>
      <c r="J1047" s="212">
        <v>1.8342059336823999</v>
      </c>
      <c r="K1047" s="35"/>
      <c r="M1047" s="2"/>
    </row>
    <row r="1048" spans="2:13" ht="24.95" customHeight="1" x14ac:dyDescent="0.2">
      <c r="B1048" s="175" t="s">
        <v>5</v>
      </c>
      <c r="C1048" s="206">
        <v>5857</v>
      </c>
      <c r="D1048" s="206">
        <v>7623</v>
      </c>
      <c r="E1048" s="209">
        <v>13480</v>
      </c>
      <c r="F1048" s="206">
        <v>9774</v>
      </c>
      <c r="G1048" s="206">
        <v>8715</v>
      </c>
      <c r="H1048" s="210">
        <v>18489</v>
      </c>
      <c r="I1048" s="211">
        <v>0.2187252412</v>
      </c>
      <c r="J1048" s="212">
        <v>1.3715875370920001</v>
      </c>
      <c r="K1048" s="35"/>
      <c r="M1048" s="2"/>
    </row>
    <row r="1049" spans="2:13" ht="24.95" customHeight="1" x14ac:dyDescent="0.2">
      <c r="B1049" s="175" t="s">
        <v>22</v>
      </c>
      <c r="C1049" s="206">
        <v>7849</v>
      </c>
      <c r="D1049" s="206">
        <v>20209</v>
      </c>
      <c r="E1049" s="209">
        <v>28058</v>
      </c>
      <c r="F1049" s="206">
        <v>11989</v>
      </c>
      <c r="G1049" s="206">
        <v>22860</v>
      </c>
      <c r="H1049" s="210">
        <v>34849</v>
      </c>
      <c r="I1049" s="211">
        <v>0.31196250180000001</v>
      </c>
      <c r="J1049" s="212">
        <v>1.2420343574024999</v>
      </c>
      <c r="K1049" s="35"/>
      <c r="M1049" s="2"/>
    </row>
    <row r="1050" spans="2:13" ht="24.95" customHeight="1" x14ac:dyDescent="0.2">
      <c r="B1050" s="175" t="s">
        <v>7</v>
      </c>
      <c r="C1050" s="206">
        <v>769</v>
      </c>
      <c r="D1050" s="206">
        <v>4474</v>
      </c>
      <c r="E1050" s="209">
        <v>5243</v>
      </c>
      <c r="F1050" s="206">
        <v>769</v>
      </c>
      <c r="G1050" s="206">
        <v>4474</v>
      </c>
      <c r="H1050" s="210">
        <v>5243</v>
      </c>
      <c r="I1050" s="211">
        <v>0.1798616884</v>
      </c>
      <c r="J1050" s="212">
        <v>1</v>
      </c>
      <c r="K1050" s="35"/>
      <c r="M1050" s="2"/>
    </row>
    <row r="1051" spans="2:13" ht="24.95" customHeight="1" x14ac:dyDescent="0.2">
      <c r="B1051" s="175" t="s">
        <v>8</v>
      </c>
      <c r="C1051" s="206">
        <v>706</v>
      </c>
      <c r="D1051" s="206">
        <v>114</v>
      </c>
      <c r="E1051" s="209">
        <v>820</v>
      </c>
      <c r="F1051" s="206">
        <v>1358</v>
      </c>
      <c r="G1051" s="206">
        <v>226</v>
      </c>
      <c r="H1051" s="210">
        <v>1584</v>
      </c>
      <c r="I1051" s="211">
        <v>0.10389577680000001</v>
      </c>
      <c r="J1051" s="212">
        <v>1.9317073170732</v>
      </c>
      <c r="K1051" s="35"/>
      <c r="M1051" s="2"/>
    </row>
    <row r="1052" spans="2:13" ht="24.95" customHeight="1" x14ac:dyDescent="0.2">
      <c r="B1052" s="175" t="s">
        <v>9</v>
      </c>
      <c r="C1052" s="206">
        <v>1896</v>
      </c>
      <c r="D1052" s="206">
        <v>19</v>
      </c>
      <c r="E1052" s="209">
        <v>1915</v>
      </c>
      <c r="F1052" s="206">
        <v>3914</v>
      </c>
      <c r="G1052" s="206">
        <v>64</v>
      </c>
      <c r="H1052" s="210">
        <v>3978</v>
      </c>
      <c r="I1052" s="211">
        <v>8.6342463699999997E-2</v>
      </c>
      <c r="J1052" s="212">
        <v>2.0772845953002999</v>
      </c>
      <c r="K1052" s="35"/>
      <c r="M1052" s="2"/>
    </row>
    <row r="1053" spans="2:13" ht="24.95" customHeight="1" x14ac:dyDescent="0.2">
      <c r="B1053" s="175" t="s">
        <v>10</v>
      </c>
      <c r="C1053" s="206">
        <v>834</v>
      </c>
      <c r="D1053" s="206">
        <v>62</v>
      </c>
      <c r="E1053" s="209">
        <v>896</v>
      </c>
      <c r="F1053" s="206">
        <v>1946</v>
      </c>
      <c r="G1053" s="206">
        <v>161</v>
      </c>
      <c r="H1053" s="210">
        <v>2107</v>
      </c>
      <c r="I1053" s="211">
        <v>0.11686912150000001</v>
      </c>
      <c r="J1053" s="212">
        <v>2.3515625</v>
      </c>
      <c r="K1053" s="35"/>
      <c r="M1053" s="2"/>
    </row>
    <row r="1054" spans="2:13" ht="24.95" customHeight="1" x14ac:dyDescent="0.2">
      <c r="B1054" s="175" t="s">
        <v>11</v>
      </c>
      <c r="C1054" s="206">
        <v>1836</v>
      </c>
      <c r="D1054" s="206">
        <v>381</v>
      </c>
      <c r="E1054" s="209">
        <v>2217</v>
      </c>
      <c r="F1054" s="206">
        <v>3607</v>
      </c>
      <c r="G1054" s="206">
        <v>2123</v>
      </c>
      <c r="H1054" s="210">
        <v>5730</v>
      </c>
      <c r="I1054" s="211">
        <v>0.18151198190000001</v>
      </c>
      <c r="J1054" s="212">
        <v>2.5845737483084998</v>
      </c>
      <c r="K1054" s="35"/>
      <c r="M1054" s="36"/>
    </row>
    <row r="1055" spans="2:13" ht="24.95" customHeight="1" x14ac:dyDescent="0.2">
      <c r="B1055" s="175" t="s">
        <v>12</v>
      </c>
      <c r="C1055" s="206">
        <v>301</v>
      </c>
      <c r="D1055" s="206">
        <v>478</v>
      </c>
      <c r="E1055" s="209">
        <v>779</v>
      </c>
      <c r="F1055" s="206">
        <v>301</v>
      </c>
      <c r="G1055" s="206">
        <v>478</v>
      </c>
      <c r="H1055" s="210">
        <v>779</v>
      </c>
      <c r="I1055" s="211">
        <v>0.2228190052</v>
      </c>
      <c r="J1055" s="212">
        <v>1</v>
      </c>
      <c r="K1055" s="35"/>
      <c r="M1055" s="36"/>
    </row>
    <row r="1056" spans="2:13" ht="24.95" customHeight="1" x14ac:dyDescent="0.2">
      <c r="B1056" s="176" t="s">
        <v>14</v>
      </c>
      <c r="C1056" s="195">
        <v>20513</v>
      </c>
      <c r="D1056" s="195">
        <v>33468</v>
      </c>
      <c r="E1056" s="213">
        <v>53981</v>
      </c>
      <c r="F1056" s="195">
        <v>34502</v>
      </c>
      <c r="G1056" s="195">
        <v>39308</v>
      </c>
      <c r="H1056" s="214">
        <v>73810</v>
      </c>
      <c r="I1056" s="215">
        <v>0.203100062</v>
      </c>
      <c r="J1056" s="216">
        <v>1.3673329504826</v>
      </c>
      <c r="M1056" s="36"/>
    </row>
    <row r="1057" spans="2:14" ht="24.95" customHeight="1" x14ac:dyDescent="0.2">
      <c r="B1057" s="157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39" t="s">
        <v>161</v>
      </c>
      <c r="C1070" s="239"/>
      <c r="D1070" s="239"/>
      <c r="E1070" s="239"/>
      <c r="F1070" s="239"/>
      <c r="G1070" s="239"/>
      <c r="H1070" s="239"/>
      <c r="I1070" s="239"/>
      <c r="J1070" s="239"/>
      <c r="K1070" s="239"/>
      <c r="L1070" s="239"/>
      <c r="M1070" s="239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35" t="s">
        <v>13</v>
      </c>
      <c r="C1072" s="235"/>
      <c r="D1072" s="235"/>
      <c r="E1072" s="235"/>
      <c r="F1072" s="235"/>
      <c r="G1072" s="235"/>
      <c r="H1072" s="235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28" t="s">
        <v>62</v>
      </c>
      <c r="D1073" s="228"/>
      <c r="E1073" s="228" t="s">
        <v>63</v>
      </c>
      <c r="F1073" s="228"/>
      <c r="G1073" s="228" t="s">
        <v>0</v>
      </c>
      <c r="H1073" s="228"/>
      <c r="I1073" s="28"/>
      <c r="J1073" s="28"/>
      <c r="K1073" s="28"/>
      <c r="L1073" s="28"/>
    </row>
    <row r="1074" spans="2:12" ht="24.95" customHeight="1" x14ac:dyDescent="0.2">
      <c r="B1074" s="202" t="s">
        <v>168</v>
      </c>
      <c r="C1074" s="234">
        <v>21551</v>
      </c>
      <c r="D1074" s="234"/>
      <c r="E1074" s="234">
        <v>29927</v>
      </c>
      <c r="F1074" s="234"/>
      <c r="G1074" s="220">
        <v>51478</v>
      </c>
      <c r="H1074" s="222"/>
      <c r="I1074" s="28"/>
      <c r="J1074" s="28"/>
      <c r="K1074" s="28"/>
      <c r="L1074" s="28"/>
    </row>
    <row r="1075" spans="2:12" ht="24.95" customHeight="1" x14ac:dyDescent="0.2">
      <c r="B1075" s="202" t="s">
        <v>148</v>
      </c>
      <c r="C1075" s="223">
        <v>20513</v>
      </c>
      <c r="D1075" s="223"/>
      <c r="E1075" s="223">
        <v>33468</v>
      </c>
      <c r="F1075" s="223"/>
      <c r="G1075" s="220">
        <v>53981</v>
      </c>
      <c r="H1075" s="222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25">
        <f>(C1075-C1074)/C1074</f>
        <v>-4.8164818337896154E-2</v>
      </c>
      <c r="D1076" s="225"/>
      <c r="E1076" s="225">
        <f>(E1075-E1074)/E1074</f>
        <v>0.11832124837103619</v>
      </c>
      <c r="F1076" s="225"/>
      <c r="G1076" s="225">
        <f>(G1075-G1074)/G1074</f>
        <v>4.8622712615097714E-2</v>
      </c>
      <c r="H1076" s="225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26" t="s">
        <v>15</v>
      </c>
      <c r="C1087" s="226"/>
      <c r="D1087" s="226"/>
      <c r="E1087" s="226"/>
      <c r="F1087" s="226"/>
      <c r="G1087" s="226"/>
      <c r="H1087" s="226"/>
      <c r="I1087" s="226"/>
      <c r="J1087" s="226"/>
    </row>
    <row r="1088" spans="2:12" ht="24.95" customHeight="1" x14ac:dyDescent="0.2">
      <c r="B1088" s="97" t="s">
        <v>35</v>
      </c>
      <c r="C1088" s="227" t="s">
        <v>64</v>
      </c>
      <c r="D1088" s="227"/>
      <c r="E1088" s="227" t="s">
        <v>65</v>
      </c>
      <c r="F1088" s="227"/>
      <c r="G1088" s="227" t="s">
        <v>1</v>
      </c>
      <c r="H1088" s="227"/>
      <c r="I1088" s="227" t="s">
        <v>18</v>
      </c>
      <c r="J1088" s="227"/>
      <c r="L1088" s="29"/>
    </row>
    <row r="1089" spans="2:13" ht="24.95" customHeight="1" x14ac:dyDescent="0.2">
      <c r="B1089" s="202" t="s">
        <v>168</v>
      </c>
      <c r="C1089" s="219">
        <v>31896</v>
      </c>
      <c r="D1089" s="219"/>
      <c r="E1089" s="219">
        <v>32724</v>
      </c>
      <c r="F1089" s="219"/>
      <c r="G1089" s="220">
        <v>64620</v>
      </c>
      <c r="H1089" s="220"/>
      <c r="I1089" s="221">
        <v>0.20045521669999999</v>
      </c>
      <c r="J1089" s="222"/>
    </row>
    <row r="1090" spans="2:13" ht="24.95" customHeight="1" x14ac:dyDescent="0.2">
      <c r="B1090" s="202" t="s">
        <v>148</v>
      </c>
      <c r="C1090" s="219">
        <v>34502</v>
      </c>
      <c r="D1090" s="219"/>
      <c r="E1090" s="219">
        <v>39308</v>
      </c>
      <c r="F1090" s="219"/>
      <c r="G1090" s="220">
        <v>73810</v>
      </c>
      <c r="H1090" s="220"/>
      <c r="I1090" s="221">
        <v>0.203100062</v>
      </c>
      <c r="J1090" s="222"/>
    </row>
    <row r="1091" spans="2:13" ht="24.95" customHeight="1" x14ac:dyDescent="0.2">
      <c r="B1091" s="75" t="s">
        <v>43</v>
      </c>
      <c r="C1091" s="224">
        <f>(C1090-C1089)/C1089</f>
        <v>8.170303486330574E-2</v>
      </c>
      <c r="D1091" s="224"/>
      <c r="E1091" s="224">
        <f>(E1090-E1089)/E1089</f>
        <v>0.20119789756753453</v>
      </c>
      <c r="F1091" s="224"/>
      <c r="G1091" s="224">
        <f>(G1090-G1089)/G1089</f>
        <v>0.14221603218817702</v>
      </c>
      <c r="H1091" s="224"/>
      <c r="I1091" s="224">
        <f>(I1090-I1089)/I1089</f>
        <v>1.3194195409532606E-2</v>
      </c>
      <c r="J1091" s="224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33" t="s">
        <v>162</v>
      </c>
      <c r="C1103" s="233"/>
      <c r="D1103" s="233"/>
      <c r="E1103" s="233"/>
      <c r="F1103" s="233"/>
      <c r="G1103" s="233"/>
      <c r="H1103" s="233"/>
      <c r="I1103" s="233"/>
      <c r="J1103" s="233"/>
      <c r="K1103" s="233"/>
      <c r="L1103" s="233"/>
      <c r="M1103" s="233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35" t="s">
        <v>13</v>
      </c>
      <c r="C1105" s="235"/>
      <c r="D1105" s="235"/>
      <c r="E1105" s="235"/>
      <c r="F1105" s="235"/>
      <c r="G1105" s="235"/>
      <c r="H1105" s="235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28" t="s">
        <v>62</v>
      </c>
      <c r="D1106" s="228"/>
      <c r="E1106" s="228" t="s">
        <v>104</v>
      </c>
      <c r="F1106" s="228"/>
      <c r="G1106" s="228" t="s">
        <v>0</v>
      </c>
      <c r="H1106" s="228"/>
      <c r="I1106" s="28"/>
      <c r="J1106" s="28"/>
      <c r="K1106" s="28"/>
      <c r="L1106" s="28"/>
    </row>
    <row r="1107" spans="2:15" ht="24.95" customHeight="1" x14ac:dyDescent="0.2">
      <c r="B1107" s="202" t="s">
        <v>151</v>
      </c>
      <c r="C1107" s="219">
        <v>190753</v>
      </c>
      <c r="D1107" s="219"/>
      <c r="E1107" s="219">
        <v>220374</v>
      </c>
      <c r="F1107" s="219"/>
      <c r="G1107" s="220">
        <v>411127</v>
      </c>
      <c r="H1107" s="222"/>
      <c r="I1107" s="28"/>
      <c r="J1107" s="28"/>
      <c r="K1107" s="28"/>
      <c r="L1107" s="28"/>
    </row>
    <row r="1108" spans="2:15" ht="24.95" customHeight="1" x14ac:dyDescent="0.2">
      <c r="B1108" s="202" t="s">
        <v>152</v>
      </c>
      <c r="C1108" s="223">
        <v>219756</v>
      </c>
      <c r="D1108" s="223"/>
      <c r="E1108" s="223">
        <v>260128</v>
      </c>
      <c r="F1108" s="223"/>
      <c r="G1108" s="220">
        <v>479884</v>
      </c>
      <c r="H1108" s="222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25">
        <f>(C1108-C1107)/C1107</f>
        <v>0.1520447909076135</v>
      </c>
      <c r="D1109" s="225"/>
      <c r="E1109" s="225">
        <f>(E1108-E1107)/E1107</f>
        <v>0.18039333133672755</v>
      </c>
      <c r="F1109" s="225"/>
      <c r="G1109" s="225">
        <f>(G1108-G1107)/G1107</f>
        <v>0.16724029314542707</v>
      </c>
      <c r="H1109" s="225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4"/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26" t="s">
        <v>15</v>
      </c>
      <c r="C1131" s="226"/>
      <c r="D1131" s="226"/>
      <c r="E1131" s="226"/>
      <c r="F1131" s="226"/>
      <c r="G1131" s="226"/>
      <c r="H1131" s="226"/>
      <c r="I1131" s="226"/>
      <c r="J1131" s="226"/>
    </row>
    <row r="1132" spans="2:15" ht="24.95" customHeight="1" x14ac:dyDescent="0.2">
      <c r="B1132" s="97" t="s">
        <v>35</v>
      </c>
      <c r="C1132" s="227" t="s">
        <v>106</v>
      </c>
      <c r="D1132" s="227"/>
      <c r="E1132" s="227" t="s">
        <v>105</v>
      </c>
      <c r="F1132" s="227"/>
      <c r="G1132" s="227" t="s">
        <v>42</v>
      </c>
      <c r="H1132" s="227"/>
      <c r="I1132" s="227" t="s">
        <v>18</v>
      </c>
      <c r="J1132" s="227"/>
      <c r="L1132" s="29"/>
    </row>
    <row r="1133" spans="2:15" ht="24.95" customHeight="1" x14ac:dyDescent="0.2">
      <c r="B1133" s="202" t="s">
        <v>151</v>
      </c>
      <c r="C1133" s="219">
        <v>360306</v>
      </c>
      <c r="D1133" s="219"/>
      <c r="E1133" s="219">
        <v>252193</v>
      </c>
      <c r="F1133" s="219"/>
      <c r="G1133" s="220">
        <v>612499</v>
      </c>
      <c r="H1133" s="220"/>
      <c r="I1133" s="221">
        <v>0.21820659700513001</v>
      </c>
      <c r="J1133" s="222"/>
    </row>
    <row r="1134" spans="2:15" ht="24.95" customHeight="1" x14ac:dyDescent="0.2">
      <c r="B1134" s="202" t="s">
        <v>152</v>
      </c>
      <c r="C1134" s="223">
        <v>402582</v>
      </c>
      <c r="D1134" s="223"/>
      <c r="E1134" s="223">
        <v>291992</v>
      </c>
      <c r="F1134" s="223"/>
      <c r="G1134" s="220">
        <v>694574</v>
      </c>
      <c r="H1134" s="220"/>
      <c r="I1134" s="232">
        <v>0.21122318123462999</v>
      </c>
      <c r="J1134" s="232"/>
    </row>
    <row r="1135" spans="2:15" ht="24.95" customHeight="1" x14ac:dyDescent="0.2">
      <c r="B1135" s="75" t="s">
        <v>43</v>
      </c>
      <c r="C1135" s="224">
        <f>(C1134-C1133)/C1133</f>
        <v>0.11733359977352584</v>
      </c>
      <c r="D1135" s="224"/>
      <c r="E1135" s="224">
        <f>(E1134-E1133)/E1133</f>
        <v>0.15781167597831819</v>
      </c>
      <c r="F1135" s="224"/>
      <c r="G1135" s="224">
        <f>(G1134-G1133)/G1133</f>
        <v>0.1340002187758674</v>
      </c>
      <c r="H1135" s="224"/>
      <c r="I1135" s="224">
        <f>(I1134-I1133)/I1133</f>
        <v>-3.2003687635236061E-2</v>
      </c>
      <c r="J1135" s="224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37" t="s">
        <v>115</v>
      </c>
      <c r="C1165" s="237"/>
      <c r="D1165" s="237"/>
      <c r="E1165" s="237"/>
      <c r="F1165" s="237"/>
      <c r="G1165" s="237"/>
      <c r="H1165" s="237"/>
      <c r="I1165" s="237"/>
      <c r="J1165" s="237"/>
      <c r="K1165" s="237"/>
      <c r="L1165" s="237"/>
      <c r="M1165" s="237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37" t="s">
        <v>169</v>
      </c>
      <c r="C1167" s="237"/>
      <c r="D1167" s="237"/>
      <c r="E1167" s="237"/>
      <c r="F1167" s="237"/>
      <c r="G1167" s="237"/>
      <c r="H1167" s="237"/>
      <c r="I1167" s="237"/>
      <c r="J1167" s="237"/>
      <c r="K1167" s="237"/>
      <c r="L1167" s="237"/>
      <c r="M1167" s="237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51" t="s">
        <v>89</v>
      </c>
      <c r="C1169" s="251"/>
      <c r="D1169" s="251"/>
      <c r="E1169" s="251"/>
      <c r="F1169" s="251"/>
      <c r="G1169" s="251"/>
      <c r="H1169" s="251"/>
      <c r="I1169" s="251"/>
      <c r="J1169" s="251"/>
    </row>
    <row r="1170" spans="2:14" ht="24.95" customHeight="1" x14ac:dyDescent="0.2">
      <c r="B1170" s="230" t="s">
        <v>36</v>
      </c>
      <c r="C1170" s="250" t="s">
        <v>47</v>
      </c>
      <c r="D1170" s="250"/>
      <c r="E1170" s="250"/>
      <c r="F1170" s="250" t="s">
        <v>48</v>
      </c>
      <c r="G1170" s="250"/>
      <c r="H1170" s="250"/>
      <c r="I1170" s="93" t="s">
        <v>52</v>
      </c>
      <c r="J1170" s="95" t="s">
        <v>53</v>
      </c>
      <c r="M1170" s="2"/>
    </row>
    <row r="1171" spans="2:14" ht="24.95" customHeight="1" x14ac:dyDescent="0.2">
      <c r="B1171" s="231"/>
      <c r="C1171" s="91" t="s">
        <v>66</v>
      </c>
      <c r="D1171" s="91" t="s">
        <v>67</v>
      </c>
      <c r="E1171" s="130" t="s">
        <v>68</v>
      </c>
      <c r="F1171" s="91" t="s">
        <v>69</v>
      </c>
      <c r="G1171" s="91" t="s">
        <v>70</v>
      </c>
      <c r="H1171" s="92" t="s">
        <v>71</v>
      </c>
      <c r="I1171" s="94" t="s">
        <v>82</v>
      </c>
      <c r="J1171" s="96" t="s">
        <v>83</v>
      </c>
      <c r="M1171" s="2"/>
    </row>
    <row r="1172" spans="2:14" ht="24.95" customHeight="1" x14ac:dyDescent="0.2">
      <c r="B1172" s="175" t="s">
        <v>108</v>
      </c>
      <c r="C1172" s="206">
        <v>11084</v>
      </c>
      <c r="D1172" s="206">
        <v>461</v>
      </c>
      <c r="E1172" s="209">
        <v>11545</v>
      </c>
      <c r="F1172" s="206">
        <v>19224</v>
      </c>
      <c r="G1172" s="206">
        <v>461</v>
      </c>
      <c r="H1172" s="210">
        <v>19685</v>
      </c>
      <c r="I1172" s="211">
        <v>0.1121129803</v>
      </c>
      <c r="J1172" s="212">
        <v>1.7050671286271</v>
      </c>
      <c r="K1172" s="35"/>
      <c r="M1172" s="2"/>
    </row>
    <row r="1173" spans="2:14" ht="24.95" customHeight="1" x14ac:dyDescent="0.2">
      <c r="B1173" s="175" t="s">
        <v>5</v>
      </c>
      <c r="C1173" s="206">
        <v>8043</v>
      </c>
      <c r="D1173" s="206">
        <v>1272</v>
      </c>
      <c r="E1173" s="209">
        <v>9315</v>
      </c>
      <c r="F1173" s="206">
        <v>13768</v>
      </c>
      <c r="G1173" s="206">
        <v>1611</v>
      </c>
      <c r="H1173" s="210">
        <v>15379</v>
      </c>
      <c r="I1173" s="211">
        <v>0.1890856819</v>
      </c>
      <c r="J1173" s="212">
        <v>1.6509930220075</v>
      </c>
      <c r="K1173" s="35"/>
      <c r="M1173" s="2"/>
    </row>
    <row r="1174" spans="2:14" ht="24.95" customHeight="1" x14ac:dyDescent="0.2">
      <c r="B1174" s="175" t="s">
        <v>22</v>
      </c>
      <c r="C1174" s="206">
        <v>4821</v>
      </c>
      <c r="D1174" s="206">
        <v>756</v>
      </c>
      <c r="E1174" s="209">
        <v>5577</v>
      </c>
      <c r="F1174" s="206">
        <v>13381</v>
      </c>
      <c r="G1174" s="206">
        <v>843</v>
      </c>
      <c r="H1174" s="210">
        <v>14224</v>
      </c>
      <c r="I1174" s="211">
        <v>0.13525043410000001</v>
      </c>
      <c r="J1174" s="212">
        <v>2.5504751658598002</v>
      </c>
      <c r="K1174" s="35"/>
      <c r="M1174" s="2"/>
    </row>
    <row r="1175" spans="2:14" ht="24.95" customHeight="1" x14ac:dyDescent="0.2">
      <c r="B1175" s="175" t="s">
        <v>7</v>
      </c>
      <c r="C1175" s="206">
        <v>1221</v>
      </c>
      <c r="D1175" s="206">
        <v>42</v>
      </c>
      <c r="E1175" s="209">
        <v>1263</v>
      </c>
      <c r="F1175" s="206">
        <v>2420</v>
      </c>
      <c r="G1175" s="206">
        <v>105</v>
      </c>
      <c r="H1175" s="210">
        <v>2525</v>
      </c>
      <c r="I1175" s="211">
        <v>0.1449045548</v>
      </c>
      <c r="J1175" s="212">
        <v>1.9992082343626001</v>
      </c>
      <c r="K1175" s="35"/>
      <c r="M1175" s="2"/>
    </row>
    <row r="1176" spans="2:14" ht="24.95" customHeight="1" x14ac:dyDescent="0.2">
      <c r="B1176" s="175" t="s">
        <v>8</v>
      </c>
      <c r="C1176" s="206">
        <v>3329</v>
      </c>
      <c r="D1176" s="206">
        <v>3208</v>
      </c>
      <c r="E1176" s="209">
        <v>6537</v>
      </c>
      <c r="F1176" s="206">
        <v>7827</v>
      </c>
      <c r="G1176" s="206">
        <v>10015</v>
      </c>
      <c r="H1176" s="210">
        <v>17842</v>
      </c>
      <c r="I1176" s="211">
        <v>0.24978967660000001</v>
      </c>
      <c r="J1176" s="212">
        <v>2.7293865687624002</v>
      </c>
      <c r="K1176" s="35"/>
      <c r="M1176" s="2"/>
    </row>
    <row r="1177" spans="2:14" ht="24.95" customHeight="1" x14ac:dyDescent="0.2">
      <c r="B1177" s="175" t="s">
        <v>9</v>
      </c>
      <c r="C1177" s="206">
        <v>7688</v>
      </c>
      <c r="D1177" s="206">
        <v>490</v>
      </c>
      <c r="E1177" s="209">
        <v>8178</v>
      </c>
      <c r="F1177" s="206">
        <v>15009</v>
      </c>
      <c r="G1177" s="206">
        <v>1078</v>
      </c>
      <c r="H1177" s="210">
        <v>16087</v>
      </c>
      <c r="I1177" s="211">
        <v>0.1317186313</v>
      </c>
      <c r="J1177" s="212">
        <v>1.9671068720959</v>
      </c>
      <c r="K1177" s="35"/>
      <c r="M1177" s="2"/>
    </row>
    <row r="1178" spans="2:14" ht="24.95" customHeight="1" x14ac:dyDescent="0.2">
      <c r="B1178" s="175" t="s">
        <v>10</v>
      </c>
      <c r="C1178" s="206">
        <v>3197</v>
      </c>
      <c r="D1178" s="206">
        <v>65</v>
      </c>
      <c r="E1178" s="209">
        <v>3262</v>
      </c>
      <c r="F1178" s="206">
        <v>7176</v>
      </c>
      <c r="G1178" s="206">
        <v>130</v>
      </c>
      <c r="H1178" s="210">
        <v>7306</v>
      </c>
      <c r="I1178" s="211">
        <v>0.17363237500000001</v>
      </c>
      <c r="J1178" s="212">
        <v>2.2397302268547001</v>
      </c>
      <c r="K1178" s="35"/>
      <c r="M1178" s="2"/>
    </row>
    <row r="1179" spans="2:14" ht="24.95" customHeight="1" x14ac:dyDescent="0.2">
      <c r="B1179" s="175" t="s">
        <v>11</v>
      </c>
      <c r="C1179" s="206">
        <v>3140</v>
      </c>
      <c r="D1179" s="206">
        <v>1103</v>
      </c>
      <c r="E1179" s="209">
        <v>4243</v>
      </c>
      <c r="F1179" s="206">
        <v>7156</v>
      </c>
      <c r="G1179" s="206">
        <v>3536</v>
      </c>
      <c r="H1179" s="210">
        <v>10692</v>
      </c>
      <c r="I1179" s="211">
        <v>0.24030037109999999</v>
      </c>
      <c r="J1179" s="212">
        <v>2.5199151543718998</v>
      </c>
      <c r="K1179" s="35"/>
      <c r="M1179" s="36"/>
    </row>
    <row r="1180" spans="2:14" ht="24.95" customHeight="1" x14ac:dyDescent="0.2">
      <c r="B1180" s="175" t="s">
        <v>12</v>
      </c>
      <c r="C1180" s="206">
        <v>1481</v>
      </c>
      <c r="D1180" s="206">
        <v>851</v>
      </c>
      <c r="E1180" s="209">
        <v>2332</v>
      </c>
      <c r="F1180" s="206">
        <v>3023</v>
      </c>
      <c r="G1180" s="206">
        <v>1425</v>
      </c>
      <c r="H1180" s="210">
        <v>4448</v>
      </c>
      <c r="I1180" s="211">
        <v>9.0164581999999993E-2</v>
      </c>
      <c r="J1180" s="212">
        <v>1.9073756432247</v>
      </c>
      <c r="K1180" s="35"/>
      <c r="M1180" s="36"/>
    </row>
    <row r="1181" spans="2:14" ht="24.95" customHeight="1" x14ac:dyDescent="0.2">
      <c r="B1181" s="176" t="s">
        <v>14</v>
      </c>
      <c r="C1181" s="195">
        <v>44004</v>
      </c>
      <c r="D1181" s="195">
        <v>8248</v>
      </c>
      <c r="E1181" s="213">
        <v>52252</v>
      </c>
      <c r="F1181" s="195">
        <v>88984</v>
      </c>
      <c r="G1181" s="195">
        <v>19204</v>
      </c>
      <c r="H1181" s="214">
        <v>108188</v>
      </c>
      <c r="I1181" s="215">
        <v>0.15259845150000001</v>
      </c>
      <c r="J1181" s="216">
        <v>2.0705044782975</v>
      </c>
      <c r="M1181" s="36"/>
    </row>
    <row r="1182" spans="2:14" ht="24.95" customHeight="1" x14ac:dyDescent="0.2">
      <c r="B1182" s="157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39" t="s">
        <v>163</v>
      </c>
      <c r="C1195" s="239"/>
      <c r="D1195" s="239"/>
      <c r="E1195" s="239"/>
      <c r="F1195" s="239"/>
      <c r="G1195" s="239"/>
      <c r="H1195" s="239"/>
      <c r="I1195" s="239"/>
      <c r="J1195" s="239"/>
      <c r="K1195" s="239"/>
      <c r="L1195" s="239"/>
      <c r="M1195" s="239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35" t="s">
        <v>13</v>
      </c>
      <c r="C1197" s="235"/>
      <c r="D1197" s="235"/>
      <c r="E1197" s="235"/>
      <c r="F1197" s="235"/>
      <c r="G1197" s="235"/>
      <c r="H1197" s="235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28" t="s">
        <v>62</v>
      </c>
      <c r="D1198" s="228"/>
      <c r="E1198" s="228" t="s">
        <v>63</v>
      </c>
      <c r="F1198" s="228"/>
      <c r="G1198" s="228" t="s">
        <v>0</v>
      </c>
      <c r="H1198" s="228"/>
      <c r="I1198" s="28"/>
      <c r="J1198" s="28"/>
      <c r="K1198" s="28"/>
      <c r="L1198" s="28"/>
    </row>
    <row r="1199" spans="2:13" ht="24.95" customHeight="1" x14ac:dyDescent="0.2">
      <c r="B1199" s="202" t="s">
        <v>168</v>
      </c>
      <c r="C1199" s="234">
        <v>33995</v>
      </c>
      <c r="D1199" s="234"/>
      <c r="E1199" s="234">
        <v>5126</v>
      </c>
      <c r="F1199" s="234"/>
      <c r="G1199" s="220">
        <v>39121</v>
      </c>
      <c r="H1199" s="222"/>
      <c r="I1199" s="28"/>
      <c r="J1199" s="28"/>
      <c r="K1199" s="28"/>
      <c r="L1199" s="28"/>
    </row>
    <row r="1200" spans="2:13" ht="24.95" customHeight="1" x14ac:dyDescent="0.2">
      <c r="B1200" s="202" t="s">
        <v>148</v>
      </c>
      <c r="C1200" s="223">
        <v>44004</v>
      </c>
      <c r="D1200" s="223"/>
      <c r="E1200" s="223">
        <v>8248</v>
      </c>
      <c r="F1200" s="223"/>
      <c r="G1200" s="220">
        <v>52252</v>
      </c>
      <c r="H1200" s="222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25">
        <f>(C1200-C1199)/C1199</f>
        <v>0.29442565083100458</v>
      </c>
      <c r="D1201" s="225"/>
      <c r="E1201" s="225">
        <f>(E1200-E1199)/E1199</f>
        <v>0.60905189231369494</v>
      </c>
      <c r="F1201" s="225"/>
      <c r="G1201" s="225">
        <f>(G1200-G1199)/G1199</f>
        <v>0.33565092916847727</v>
      </c>
      <c r="H1201" s="225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26" t="s">
        <v>15</v>
      </c>
      <c r="C1212" s="226"/>
      <c r="D1212" s="226"/>
      <c r="E1212" s="226"/>
      <c r="F1212" s="226"/>
      <c r="G1212" s="226"/>
      <c r="H1212" s="226"/>
      <c r="I1212" s="226"/>
      <c r="J1212" s="226"/>
    </row>
    <row r="1213" spans="2:12" ht="24.95" customHeight="1" x14ac:dyDescent="0.2">
      <c r="B1213" s="97" t="s">
        <v>35</v>
      </c>
      <c r="C1213" s="227" t="s">
        <v>64</v>
      </c>
      <c r="D1213" s="227"/>
      <c r="E1213" s="227" t="s">
        <v>65</v>
      </c>
      <c r="F1213" s="227"/>
      <c r="G1213" s="227" t="s">
        <v>1</v>
      </c>
      <c r="H1213" s="227"/>
      <c r="I1213" s="227" t="s">
        <v>18</v>
      </c>
      <c r="J1213" s="227"/>
      <c r="L1213" s="29"/>
    </row>
    <row r="1214" spans="2:12" ht="24.95" customHeight="1" x14ac:dyDescent="0.2">
      <c r="B1214" s="202" t="s">
        <v>168</v>
      </c>
      <c r="C1214" s="219">
        <v>68701</v>
      </c>
      <c r="D1214" s="219"/>
      <c r="E1214" s="219">
        <v>11355</v>
      </c>
      <c r="F1214" s="219"/>
      <c r="G1214" s="220">
        <v>80056</v>
      </c>
      <c r="H1214" s="220"/>
      <c r="I1214" s="221">
        <v>0.14137478310000001</v>
      </c>
      <c r="J1214" s="222"/>
    </row>
    <row r="1215" spans="2:12" ht="24.95" customHeight="1" x14ac:dyDescent="0.2">
      <c r="B1215" s="202" t="s">
        <v>148</v>
      </c>
      <c r="C1215" s="219">
        <v>88984</v>
      </c>
      <c r="D1215" s="219"/>
      <c r="E1215" s="219">
        <v>19204</v>
      </c>
      <c r="F1215" s="219"/>
      <c r="G1215" s="220">
        <v>108188</v>
      </c>
      <c r="H1215" s="220"/>
      <c r="I1215" s="221">
        <v>0.15259845150000001</v>
      </c>
      <c r="J1215" s="222"/>
    </row>
    <row r="1216" spans="2:12" ht="24.95" customHeight="1" x14ac:dyDescent="0.2">
      <c r="B1216" s="75" t="s">
        <v>43</v>
      </c>
      <c r="C1216" s="224">
        <f>(C1215-C1214)/C1214</f>
        <v>0.29523587720702754</v>
      </c>
      <c r="D1216" s="224"/>
      <c r="E1216" s="224">
        <f>(E1215-E1214)/E1214</f>
        <v>0.69123734037868778</v>
      </c>
      <c r="F1216" s="224"/>
      <c r="G1216" s="224">
        <f>(G1215-G1214)/G1214</f>
        <v>0.35140401718796843</v>
      </c>
      <c r="H1216" s="224"/>
      <c r="I1216" s="224">
        <f>(I1215-I1214)/I1214</f>
        <v>7.9389465036781348E-2</v>
      </c>
      <c r="J1216" s="224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33" t="s">
        <v>164</v>
      </c>
      <c r="C1227" s="233"/>
      <c r="D1227" s="233"/>
      <c r="E1227" s="233"/>
      <c r="F1227" s="233"/>
      <c r="G1227" s="233"/>
      <c r="H1227" s="233"/>
      <c r="I1227" s="233"/>
      <c r="J1227" s="233"/>
      <c r="K1227" s="233"/>
      <c r="L1227" s="233"/>
      <c r="M1227" s="233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47" t="s">
        <v>13</v>
      </c>
      <c r="C1229" s="247"/>
      <c r="D1229" s="247"/>
      <c r="E1229" s="247"/>
      <c r="F1229" s="247"/>
      <c r="G1229" s="247"/>
      <c r="H1229" s="247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29" t="s">
        <v>51</v>
      </c>
      <c r="D1230" s="229"/>
      <c r="E1230" s="229" t="s">
        <v>50</v>
      </c>
      <c r="F1230" s="229"/>
      <c r="G1230" s="229" t="s">
        <v>0</v>
      </c>
      <c r="H1230" s="229"/>
    </row>
    <row r="1231" spans="2:14" ht="24.95" customHeight="1" x14ac:dyDescent="0.2">
      <c r="B1231" s="202" t="s">
        <v>151</v>
      </c>
      <c r="C1231" s="219">
        <v>326415</v>
      </c>
      <c r="D1231" s="219"/>
      <c r="E1231" s="219">
        <v>70007</v>
      </c>
      <c r="F1231" s="219"/>
      <c r="G1231" s="220">
        <v>396422</v>
      </c>
      <c r="H1231" s="222"/>
    </row>
    <row r="1232" spans="2:14" ht="24.95" customHeight="1" x14ac:dyDescent="0.2">
      <c r="B1232" s="202" t="s">
        <v>152</v>
      </c>
      <c r="C1232" s="223">
        <v>386618</v>
      </c>
      <c r="D1232" s="223"/>
      <c r="E1232" s="223">
        <v>80018</v>
      </c>
      <c r="F1232" s="223"/>
      <c r="G1232" s="220">
        <v>466636</v>
      </c>
      <c r="H1232" s="222"/>
    </row>
    <row r="1233" spans="2:8" ht="24.95" customHeight="1" x14ac:dyDescent="0.2">
      <c r="B1233" s="78" t="s">
        <v>43</v>
      </c>
      <c r="C1233" s="225">
        <f>(C1232-C1231)/C1231</f>
        <v>0.18443698972167333</v>
      </c>
      <c r="D1233" s="225"/>
      <c r="E1233" s="225">
        <f>(E1232-E1231)/E1231</f>
        <v>0.14299998571571415</v>
      </c>
      <c r="F1233" s="225"/>
      <c r="G1233" s="225">
        <f>(G1232-G1231)/G1231</f>
        <v>0.17711933242857358</v>
      </c>
      <c r="H1233" s="225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26" t="s">
        <v>15</v>
      </c>
      <c r="C1255" s="226"/>
      <c r="D1255" s="226"/>
      <c r="E1255" s="226"/>
      <c r="F1255" s="226"/>
      <c r="G1255" s="226"/>
      <c r="H1255" s="226"/>
      <c r="I1255" s="226"/>
      <c r="J1255" s="226"/>
      <c r="K1255" s="80"/>
    </row>
    <row r="1256" spans="2:12" ht="24.95" customHeight="1" x14ac:dyDescent="0.2">
      <c r="B1256" s="97" t="s">
        <v>35</v>
      </c>
      <c r="C1256" s="227" t="s">
        <v>40</v>
      </c>
      <c r="D1256" s="227"/>
      <c r="E1256" s="227" t="s">
        <v>41</v>
      </c>
      <c r="F1256" s="227"/>
      <c r="G1256" s="227" t="s">
        <v>42</v>
      </c>
      <c r="H1256" s="227"/>
      <c r="I1256" s="227" t="s">
        <v>86</v>
      </c>
      <c r="J1256" s="227"/>
      <c r="L1256" s="29"/>
    </row>
    <row r="1257" spans="2:12" ht="24.95" customHeight="1" x14ac:dyDescent="0.2">
      <c r="B1257" s="202" t="s">
        <v>151</v>
      </c>
      <c r="C1257" s="219">
        <v>685280</v>
      </c>
      <c r="D1257" s="219"/>
      <c r="E1257" s="219">
        <v>155854</v>
      </c>
      <c r="F1257" s="219"/>
      <c r="G1257" s="220">
        <v>841134</v>
      </c>
      <c r="H1257" s="220"/>
      <c r="I1257" s="221">
        <v>0.16571566834254001</v>
      </c>
      <c r="J1257" s="222"/>
    </row>
    <row r="1258" spans="2:12" ht="24.95" customHeight="1" x14ac:dyDescent="0.2">
      <c r="B1258" s="202" t="s">
        <v>152</v>
      </c>
      <c r="C1258" s="223">
        <v>806216</v>
      </c>
      <c r="D1258" s="223"/>
      <c r="E1258" s="223">
        <v>177556</v>
      </c>
      <c r="F1258" s="223"/>
      <c r="G1258" s="220">
        <v>983772</v>
      </c>
      <c r="H1258" s="220"/>
      <c r="I1258" s="232">
        <v>0.15488025473625</v>
      </c>
      <c r="J1258" s="232"/>
    </row>
    <row r="1259" spans="2:12" ht="24.95" customHeight="1" x14ac:dyDescent="0.2">
      <c r="B1259" s="75" t="s">
        <v>43</v>
      </c>
      <c r="C1259" s="224">
        <f>(C1258-C1257)/C1257</f>
        <v>0.17647676862012607</v>
      </c>
      <c r="D1259" s="224"/>
      <c r="E1259" s="224">
        <f>(E1258-E1257)/E1257</f>
        <v>0.13924570431301089</v>
      </c>
      <c r="F1259" s="224"/>
      <c r="G1259" s="224">
        <f>(G1258-G1257)/G1257</f>
        <v>0.16957821227057757</v>
      </c>
      <c r="H1259" s="224"/>
      <c r="I1259" s="224">
        <f>(I1258-I1257)/I1257</f>
        <v>-6.5385571048676178E-2</v>
      </c>
      <c r="J1259" s="224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37" t="s">
        <v>116</v>
      </c>
      <c r="C1289" s="237"/>
      <c r="D1289" s="237"/>
      <c r="E1289" s="237"/>
      <c r="F1289" s="237"/>
      <c r="G1289" s="237"/>
      <c r="H1289" s="237"/>
      <c r="I1289" s="237"/>
      <c r="J1289" s="237"/>
      <c r="K1289" s="237"/>
      <c r="L1289" s="237"/>
      <c r="M1289" s="237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37" t="s">
        <v>170</v>
      </c>
      <c r="C1291" s="237"/>
      <c r="D1291" s="237"/>
      <c r="E1291" s="237"/>
      <c r="F1291" s="237"/>
      <c r="G1291" s="237"/>
      <c r="H1291" s="237"/>
      <c r="I1291" s="237"/>
      <c r="J1291" s="237"/>
      <c r="K1291" s="237"/>
      <c r="L1291" s="237"/>
      <c r="M1291" s="237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51" t="s">
        <v>91</v>
      </c>
      <c r="C1293" s="251"/>
      <c r="D1293" s="251"/>
      <c r="E1293" s="251"/>
      <c r="F1293" s="251"/>
      <c r="G1293" s="251"/>
      <c r="H1293" s="251"/>
      <c r="I1293" s="251"/>
      <c r="J1293" s="251"/>
    </row>
    <row r="1294" spans="2:15" ht="24.95" customHeight="1" x14ac:dyDescent="0.2">
      <c r="B1294" s="230" t="s">
        <v>36</v>
      </c>
      <c r="C1294" s="250" t="s">
        <v>47</v>
      </c>
      <c r="D1294" s="250"/>
      <c r="E1294" s="250"/>
      <c r="F1294" s="250" t="s">
        <v>48</v>
      </c>
      <c r="G1294" s="250"/>
      <c r="H1294" s="250"/>
      <c r="I1294" s="93" t="s">
        <v>52</v>
      </c>
      <c r="J1294" s="95" t="s">
        <v>53</v>
      </c>
      <c r="M1294" s="2"/>
    </row>
    <row r="1295" spans="2:15" ht="24.95" customHeight="1" x14ac:dyDescent="0.2">
      <c r="B1295" s="231"/>
      <c r="C1295" s="91" t="s">
        <v>66</v>
      </c>
      <c r="D1295" s="91" t="s">
        <v>67</v>
      </c>
      <c r="E1295" s="130" t="s">
        <v>68</v>
      </c>
      <c r="F1295" s="91" t="s">
        <v>69</v>
      </c>
      <c r="G1295" s="91" t="s">
        <v>70</v>
      </c>
      <c r="H1295" s="92" t="s">
        <v>71</v>
      </c>
      <c r="I1295" s="94" t="s">
        <v>82</v>
      </c>
      <c r="J1295" s="96" t="s">
        <v>83</v>
      </c>
      <c r="M1295" s="2"/>
    </row>
    <row r="1296" spans="2:15" ht="24.95" customHeight="1" x14ac:dyDescent="0.2">
      <c r="B1296" s="175" t="s">
        <v>108</v>
      </c>
      <c r="C1296" s="206">
        <v>1217</v>
      </c>
      <c r="D1296" s="206">
        <v>106</v>
      </c>
      <c r="E1296" s="209">
        <v>1323</v>
      </c>
      <c r="F1296" s="206">
        <v>2421</v>
      </c>
      <c r="G1296" s="206">
        <v>214</v>
      </c>
      <c r="H1296" s="210">
        <v>2635</v>
      </c>
      <c r="I1296" s="211">
        <v>6.8474758299999994E-2</v>
      </c>
      <c r="J1296" s="212">
        <v>1.9916855631140999</v>
      </c>
      <c r="K1296" s="35"/>
      <c r="M1296" s="2"/>
    </row>
    <row r="1297" spans="2:14" ht="24.95" customHeight="1" x14ac:dyDescent="0.2">
      <c r="B1297" s="175" t="s">
        <v>5</v>
      </c>
      <c r="C1297" s="206">
        <v>3450</v>
      </c>
      <c r="D1297" s="206">
        <v>2442</v>
      </c>
      <c r="E1297" s="209">
        <v>5892</v>
      </c>
      <c r="F1297" s="206">
        <v>6824</v>
      </c>
      <c r="G1297" s="206">
        <v>3047</v>
      </c>
      <c r="H1297" s="210">
        <v>9871</v>
      </c>
      <c r="I1297" s="211">
        <v>0.27291528040000002</v>
      </c>
      <c r="J1297" s="212">
        <v>1.6753224711473</v>
      </c>
      <c r="K1297" s="35"/>
      <c r="M1297" s="2"/>
    </row>
    <row r="1298" spans="2:14" ht="24.95" customHeight="1" x14ac:dyDescent="0.2">
      <c r="B1298" s="175" t="s">
        <v>22</v>
      </c>
      <c r="C1298" s="206">
        <v>2837</v>
      </c>
      <c r="D1298" s="206">
        <v>212</v>
      </c>
      <c r="E1298" s="209">
        <v>3049</v>
      </c>
      <c r="F1298" s="206">
        <v>6119</v>
      </c>
      <c r="G1298" s="206">
        <v>509</v>
      </c>
      <c r="H1298" s="210">
        <v>6628</v>
      </c>
      <c r="I1298" s="211">
        <v>0.1975497739</v>
      </c>
      <c r="J1298" s="212">
        <v>2.1738274844210999</v>
      </c>
      <c r="K1298" s="35"/>
      <c r="M1298" s="2"/>
    </row>
    <row r="1299" spans="2:14" ht="24.95" customHeight="1" x14ac:dyDescent="0.2">
      <c r="B1299" s="175" t="s">
        <v>7</v>
      </c>
      <c r="C1299" s="206">
        <v>548</v>
      </c>
      <c r="D1299" s="206">
        <v>557</v>
      </c>
      <c r="E1299" s="209">
        <v>1105</v>
      </c>
      <c r="F1299" s="206">
        <v>975</v>
      </c>
      <c r="G1299" s="206">
        <v>1059</v>
      </c>
      <c r="H1299" s="210">
        <v>2034</v>
      </c>
      <c r="I1299" s="211">
        <v>0.23543540069999999</v>
      </c>
      <c r="J1299" s="212">
        <v>1.8407239819004999</v>
      </c>
      <c r="K1299" s="35"/>
      <c r="M1299" s="2"/>
    </row>
    <row r="1300" spans="2:14" ht="24.95" customHeight="1" x14ac:dyDescent="0.2">
      <c r="B1300" s="175" t="s">
        <v>8</v>
      </c>
      <c r="C1300" s="206">
        <v>6604</v>
      </c>
      <c r="D1300" s="206">
        <v>2835</v>
      </c>
      <c r="E1300" s="209">
        <v>9439</v>
      </c>
      <c r="F1300" s="206">
        <v>11864</v>
      </c>
      <c r="G1300" s="206">
        <v>4992</v>
      </c>
      <c r="H1300" s="210">
        <v>16856</v>
      </c>
      <c r="I1300" s="211">
        <v>0.27243763799999998</v>
      </c>
      <c r="J1300" s="212">
        <v>1.7857823922025999</v>
      </c>
      <c r="K1300" s="35"/>
      <c r="M1300" s="2"/>
    </row>
    <row r="1301" spans="2:14" ht="24.95" customHeight="1" x14ac:dyDescent="0.2">
      <c r="B1301" s="175" t="s">
        <v>9</v>
      </c>
      <c r="C1301" s="206">
        <v>2801</v>
      </c>
      <c r="D1301" s="206">
        <v>380</v>
      </c>
      <c r="E1301" s="209">
        <v>3181</v>
      </c>
      <c r="F1301" s="206">
        <v>6411</v>
      </c>
      <c r="G1301" s="206">
        <v>1134</v>
      </c>
      <c r="H1301" s="210">
        <v>7545</v>
      </c>
      <c r="I1301" s="211">
        <v>0.22933246269999999</v>
      </c>
      <c r="J1301" s="212">
        <v>2.3718956303049001</v>
      </c>
      <c r="K1301" s="35"/>
      <c r="M1301" s="2"/>
    </row>
    <row r="1302" spans="2:14" ht="24.95" customHeight="1" x14ac:dyDescent="0.2">
      <c r="B1302" s="175" t="s">
        <v>10</v>
      </c>
      <c r="C1302" s="206">
        <v>1715</v>
      </c>
      <c r="D1302" s="206">
        <v>366</v>
      </c>
      <c r="E1302" s="209">
        <v>2081</v>
      </c>
      <c r="F1302" s="206">
        <v>3685</v>
      </c>
      <c r="G1302" s="206">
        <v>1074</v>
      </c>
      <c r="H1302" s="210">
        <v>4759</v>
      </c>
      <c r="I1302" s="211">
        <v>0.22333270159999999</v>
      </c>
      <c r="J1302" s="212">
        <v>2.2868813070638998</v>
      </c>
      <c r="K1302" s="35"/>
      <c r="M1302" s="2"/>
    </row>
    <row r="1303" spans="2:14" ht="24.95" customHeight="1" x14ac:dyDescent="0.2">
      <c r="B1303" s="175" t="s">
        <v>11</v>
      </c>
      <c r="C1303" s="206">
        <v>1363</v>
      </c>
      <c r="D1303" s="206">
        <v>89</v>
      </c>
      <c r="E1303" s="209">
        <v>1452</v>
      </c>
      <c r="F1303" s="206">
        <v>2044</v>
      </c>
      <c r="G1303" s="206">
        <v>178</v>
      </c>
      <c r="H1303" s="210">
        <v>2222</v>
      </c>
      <c r="I1303" s="211">
        <v>9.4447713700000005E-2</v>
      </c>
      <c r="J1303" s="212">
        <v>1.5303030303030001</v>
      </c>
      <c r="K1303" s="35"/>
      <c r="M1303" s="36"/>
    </row>
    <row r="1304" spans="2:14" ht="24.95" customHeight="1" x14ac:dyDescent="0.2">
      <c r="B1304" s="175" t="s">
        <v>12</v>
      </c>
      <c r="C1304" s="206">
        <v>951</v>
      </c>
      <c r="D1304" s="206">
        <v>28</v>
      </c>
      <c r="E1304" s="209">
        <v>979</v>
      </c>
      <c r="F1304" s="206">
        <v>1902</v>
      </c>
      <c r="G1304" s="206">
        <v>84</v>
      </c>
      <c r="H1304" s="210">
        <v>1986</v>
      </c>
      <c r="I1304" s="211">
        <v>0.1145284428</v>
      </c>
      <c r="J1304" s="212">
        <v>2.0286006128702998</v>
      </c>
      <c r="K1304" s="35"/>
      <c r="M1304" s="36"/>
    </row>
    <row r="1305" spans="2:14" ht="24.95" customHeight="1" x14ac:dyDescent="0.2">
      <c r="B1305" s="176" t="s">
        <v>14</v>
      </c>
      <c r="C1305" s="195">
        <v>21486</v>
      </c>
      <c r="D1305" s="195">
        <v>7015</v>
      </c>
      <c r="E1305" s="213">
        <v>28501</v>
      </c>
      <c r="F1305" s="195">
        <v>42245</v>
      </c>
      <c r="G1305" s="195">
        <v>12291</v>
      </c>
      <c r="H1305" s="214">
        <v>54536</v>
      </c>
      <c r="I1305" s="215">
        <v>0.19919118059999999</v>
      </c>
      <c r="J1305" s="216">
        <v>1.9134767201150999</v>
      </c>
      <c r="M1305" s="36"/>
    </row>
    <row r="1306" spans="2:14" ht="24.95" customHeight="1" x14ac:dyDescent="0.2">
      <c r="B1306" s="157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39" t="s">
        <v>165</v>
      </c>
      <c r="C1319" s="239"/>
      <c r="D1319" s="239"/>
      <c r="E1319" s="239"/>
      <c r="F1319" s="239"/>
      <c r="G1319" s="239"/>
      <c r="H1319" s="239"/>
      <c r="I1319" s="239"/>
      <c r="J1319" s="239"/>
      <c r="K1319" s="239"/>
      <c r="L1319" s="239"/>
      <c r="M1319" s="239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35" t="s">
        <v>13</v>
      </c>
      <c r="C1321" s="235"/>
      <c r="D1321" s="235"/>
      <c r="E1321" s="235"/>
      <c r="F1321" s="235"/>
      <c r="G1321" s="235"/>
      <c r="H1321" s="235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28" t="s">
        <v>62</v>
      </c>
      <c r="D1322" s="228"/>
      <c r="E1322" s="228" t="s">
        <v>63</v>
      </c>
      <c r="F1322" s="228"/>
      <c r="G1322" s="228" t="s">
        <v>0</v>
      </c>
      <c r="H1322" s="228"/>
      <c r="I1322" s="28"/>
      <c r="J1322" s="28"/>
      <c r="K1322" s="28"/>
      <c r="L1322" s="28"/>
    </row>
    <row r="1323" spans="2:13" ht="24.95" customHeight="1" x14ac:dyDescent="0.2">
      <c r="B1323" s="202" t="s">
        <v>168</v>
      </c>
      <c r="C1323" s="219">
        <v>24317</v>
      </c>
      <c r="D1323" s="219"/>
      <c r="E1323" s="219">
        <v>5033</v>
      </c>
      <c r="F1323" s="219"/>
      <c r="G1323" s="220">
        <v>29350</v>
      </c>
      <c r="H1323" s="222"/>
      <c r="I1323" s="28"/>
      <c r="J1323" s="28"/>
      <c r="K1323" s="28"/>
      <c r="L1323" s="28"/>
    </row>
    <row r="1324" spans="2:13" ht="24.95" customHeight="1" x14ac:dyDescent="0.2">
      <c r="B1324" s="202" t="s">
        <v>148</v>
      </c>
      <c r="C1324" s="219">
        <v>21486</v>
      </c>
      <c r="D1324" s="219"/>
      <c r="E1324" s="219">
        <v>7015</v>
      </c>
      <c r="F1324" s="219"/>
      <c r="G1324" s="220">
        <v>28501</v>
      </c>
      <c r="H1324" s="222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25">
        <f>(C1324-C1323)/C1323</f>
        <v>-0.11642061109511864</v>
      </c>
      <c r="D1325" s="225"/>
      <c r="E1325" s="225">
        <f>(E1324-E1323)/E1323</f>
        <v>0.39380091396781242</v>
      </c>
      <c r="F1325" s="225"/>
      <c r="G1325" s="225">
        <f>(G1324-G1323)/G1323</f>
        <v>-2.8926746166950595E-2</v>
      </c>
      <c r="H1325" s="225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26" t="s">
        <v>15</v>
      </c>
      <c r="C1336" s="226"/>
      <c r="D1336" s="226"/>
      <c r="E1336" s="226"/>
      <c r="F1336" s="226"/>
      <c r="G1336" s="226"/>
      <c r="H1336" s="226"/>
      <c r="I1336" s="226"/>
      <c r="J1336" s="226"/>
    </row>
    <row r="1337" spans="2:12" ht="24.95" customHeight="1" x14ac:dyDescent="0.2">
      <c r="B1337" s="97" t="s">
        <v>35</v>
      </c>
      <c r="C1337" s="227" t="s">
        <v>64</v>
      </c>
      <c r="D1337" s="227"/>
      <c r="E1337" s="227" t="s">
        <v>65</v>
      </c>
      <c r="F1337" s="227"/>
      <c r="G1337" s="227" t="s">
        <v>1</v>
      </c>
      <c r="H1337" s="227"/>
      <c r="I1337" s="227" t="s">
        <v>18</v>
      </c>
      <c r="J1337" s="227"/>
      <c r="L1337" s="29"/>
    </row>
    <row r="1338" spans="2:12" ht="24.95" customHeight="1" x14ac:dyDescent="0.2">
      <c r="B1338" s="202" t="s">
        <v>168</v>
      </c>
      <c r="C1338" s="219">
        <v>48072</v>
      </c>
      <c r="D1338" s="219"/>
      <c r="E1338" s="219">
        <v>8464</v>
      </c>
      <c r="F1338" s="219"/>
      <c r="G1338" s="220">
        <v>56536</v>
      </c>
      <c r="H1338" s="220"/>
      <c r="I1338" s="221">
        <v>0.2187925832</v>
      </c>
      <c r="J1338" s="222"/>
    </row>
    <row r="1339" spans="2:12" ht="24.95" customHeight="1" x14ac:dyDescent="0.2">
      <c r="B1339" s="202" t="s">
        <v>148</v>
      </c>
      <c r="C1339" s="219">
        <v>42245</v>
      </c>
      <c r="D1339" s="219"/>
      <c r="E1339" s="219">
        <v>12291</v>
      </c>
      <c r="F1339" s="219"/>
      <c r="G1339" s="220">
        <v>54536</v>
      </c>
      <c r="H1339" s="220"/>
      <c r="I1339" s="221">
        <v>0.19919118059999999</v>
      </c>
      <c r="J1339" s="222"/>
    </row>
    <row r="1340" spans="2:12" ht="24.95" customHeight="1" x14ac:dyDescent="0.2">
      <c r="B1340" s="75" t="s">
        <v>43</v>
      </c>
      <c r="C1340" s="224">
        <f>(C1339-C1338)/C1338</f>
        <v>-0.12121401231486104</v>
      </c>
      <c r="D1340" s="224"/>
      <c r="E1340" s="224">
        <f>(E1339-E1338)/E1338</f>
        <v>0.45215028355387521</v>
      </c>
      <c r="F1340" s="224"/>
      <c r="G1340" s="224">
        <f>(G1339-G1338)/G1338</f>
        <v>-3.5375689825951608E-2</v>
      </c>
      <c r="H1340" s="224"/>
      <c r="I1340" s="224">
        <f>(I1339-I1338)/I1338</f>
        <v>-8.9588971953780613E-2</v>
      </c>
      <c r="J1340" s="224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33" t="s">
        <v>166</v>
      </c>
      <c r="C1351" s="233"/>
      <c r="D1351" s="233"/>
      <c r="E1351" s="233"/>
      <c r="F1351" s="233"/>
      <c r="G1351" s="233"/>
      <c r="H1351" s="233"/>
      <c r="I1351" s="233"/>
      <c r="J1351" s="233"/>
      <c r="K1351" s="233"/>
      <c r="L1351" s="233"/>
      <c r="M1351" s="233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47" t="s">
        <v>13</v>
      </c>
      <c r="C1353" s="247"/>
      <c r="D1353" s="247"/>
      <c r="E1353" s="247"/>
      <c r="F1353" s="247"/>
      <c r="G1353" s="247"/>
      <c r="H1353" s="247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29" t="s">
        <v>51</v>
      </c>
      <c r="D1354" s="229"/>
      <c r="E1354" s="229" t="s">
        <v>50</v>
      </c>
      <c r="F1354" s="229"/>
      <c r="G1354" s="229" t="s">
        <v>0</v>
      </c>
      <c r="H1354" s="229"/>
    </row>
    <row r="1355" spans="2:14" ht="24.95" customHeight="1" x14ac:dyDescent="0.2">
      <c r="B1355" s="202" t="s">
        <v>151</v>
      </c>
      <c r="C1355" s="219">
        <v>237106</v>
      </c>
      <c r="D1355" s="219"/>
      <c r="E1355" s="219">
        <v>56641</v>
      </c>
      <c r="F1355" s="219"/>
      <c r="G1355" s="220">
        <v>293747</v>
      </c>
      <c r="H1355" s="220"/>
    </row>
    <row r="1356" spans="2:14" ht="24.95" customHeight="1" x14ac:dyDescent="0.2">
      <c r="B1356" s="202" t="s">
        <v>152</v>
      </c>
      <c r="C1356" s="223">
        <v>234021</v>
      </c>
      <c r="D1356" s="223"/>
      <c r="E1356" s="223">
        <v>58088</v>
      </c>
      <c r="F1356" s="223"/>
      <c r="G1356" s="220">
        <v>292109</v>
      </c>
      <c r="H1356" s="220"/>
    </row>
    <row r="1357" spans="2:14" ht="24.95" customHeight="1" x14ac:dyDescent="0.2">
      <c r="B1357" s="78" t="s">
        <v>43</v>
      </c>
      <c r="C1357" s="225">
        <f>(C1356-C1355)/C1355</f>
        <v>-1.3011058345212689E-2</v>
      </c>
      <c r="D1357" s="225"/>
      <c r="E1357" s="225">
        <f>(E1356-E1355)/E1355</f>
        <v>2.554686534489151E-2</v>
      </c>
      <c r="F1357" s="225"/>
      <c r="G1357" s="225">
        <f>(G1356-G1355)/G1355</f>
        <v>-5.576227161468883E-3</v>
      </c>
      <c r="H1357" s="225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26" t="s">
        <v>15</v>
      </c>
      <c r="C1379" s="226"/>
      <c r="D1379" s="226"/>
      <c r="E1379" s="226"/>
      <c r="F1379" s="226"/>
      <c r="G1379" s="226"/>
      <c r="H1379" s="226"/>
      <c r="I1379" s="226"/>
      <c r="J1379" s="226"/>
    </row>
    <row r="1380" spans="2:12" ht="24.95" customHeight="1" x14ac:dyDescent="0.2">
      <c r="B1380" s="97" t="s">
        <v>35</v>
      </c>
      <c r="C1380" s="227" t="s">
        <v>40</v>
      </c>
      <c r="D1380" s="227"/>
      <c r="E1380" s="227" t="s">
        <v>41</v>
      </c>
      <c r="F1380" s="227"/>
      <c r="G1380" s="227" t="s">
        <v>42</v>
      </c>
      <c r="H1380" s="227"/>
      <c r="I1380" s="227" t="s">
        <v>86</v>
      </c>
      <c r="J1380" s="227"/>
      <c r="L1380" s="29"/>
    </row>
    <row r="1381" spans="2:12" ht="24.95" customHeight="1" x14ac:dyDescent="0.2">
      <c r="B1381" s="202" t="s">
        <v>151</v>
      </c>
      <c r="C1381" s="219">
        <v>498223</v>
      </c>
      <c r="D1381" s="219"/>
      <c r="E1381" s="219">
        <v>97048</v>
      </c>
      <c r="F1381" s="219"/>
      <c r="G1381" s="220">
        <v>595271</v>
      </c>
      <c r="H1381" s="220"/>
      <c r="I1381" s="221">
        <v>0.24481562436842999</v>
      </c>
      <c r="J1381" s="222"/>
    </row>
    <row r="1382" spans="2:12" ht="24.95" customHeight="1" x14ac:dyDescent="0.2">
      <c r="B1382" s="202" t="s">
        <v>152</v>
      </c>
      <c r="C1382" s="223">
        <v>497072</v>
      </c>
      <c r="D1382" s="223"/>
      <c r="E1382" s="223">
        <v>105811</v>
      </c>
      <c r="F1382" s="223"/>
      <c r="G1382" s="220">
        <v>602883</v>
      </c>
      <c r="H1382" s="220"/>
      <c r="I1382" s="232">
        <v>0.21969345561493001</v>
      </c>
      <c r="J1382" s="232"/>
    </row>
    <row r="1383" spans="2:12" ht="24.95" customHeight="1" x14ac:dyDescent="0.2">
      <c r="B1383" s="75" t="s">
        <v>43</v>
      </c>
      <c r="C1383" s="224">
        <f>(C1382-C1381)/C1381</f>
        <v>-2.3102104880746172E-3</v>
      </c>
      <c r="D1383" s="224"/>
      <c r="E1383" s="224">
        <f>(E1382-E1381)/E1381</f>
        <v>9.0295523864479435E-2</v>
      </c>
      <c r="F1383" s="224"/>
      <c r="G1383" s="224">
        <f>(G1382-G1381)/G1381</f>
        <v>1.2787453109592102E-2</v>
      </c>
      <c r="H1383" s="224"/>
      <c r="I1383" s="224">
        <f>(I1382-I1381)/I1381</f>
        <v>-0.10261668885844034</v>
      </c>
      <c r="J1383" s="224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55" t="s">
        <v>39</v>
      </c>
      <c r="C1413" s="255"/>
      <c r="D1413" s="255"/>
      <c r="E1413" s="255"/>
      <c r="F1413" s="255"/>
      <c r="G1413" s="255"/>
      <c r="H1413" s="255"/>
      <c r="I1413" s="255"/>
      <c r="J1413" s="255"/>
      <c r="K1413" s="255"/>
      <c r="L1413" s="255"/>
      <c r="M1413" s="255"/>
    </row>
    <row r="1414" spans="2:15" ht="15" customHeight="1" x14ac:dyDescent="0.2"/>
    <row r="1415" spans="2:15" ht="25.5" customHeight="1" x14ac:dyDescent="0.2">
      <c r="B1415" s="254" t="s">
        <v>81</v>
      </c>
      <c r="C1415" s="254"/>
      <c r="D1415" s="254"/>
      <c r="E1415" s="254"/>
      <c r="F1415" s="254"/>
      <c r="G1415" s="254"/>
      <c r="H1415" s="254"/>
      <c r="I1415" s="254"/>
      <c r="J1415" s="254"/>
      <c r="K1415" s="254"/>
      <c r="L1415" s="254"/>
      <c r="M1415" s="254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6"/>
      <c r="C1417" s="136"/>
      <c r="D1417" s="136"/>
      <c r="E1417" s="139"/>
      <c r="F1417" s="139"/>
      <c r="G1417" s="139"/>
      <c r="M1417" s="24"/>
      <c r="N1417" s="24"/>
    </row>
    <row r="1418" spans="2:15" ht="24.95" customHeight="1" x14ac:dyDescent="0.2">
      <c r="B1418" s="256" t="s">
        <v>167</v>
      </c>
      <c r="C1418" s="256"/>
      <c r="D1418" s="256"/>
      <c r="E1418" s="140" t="s">
        <v>146</v>
      </c>
      <c r="F1418" s="140" t="s">
        <v>147</v>
      </c>
      <c r="G1418" s="141" t="s">
        <v>43</v>
      </c>
      <c r="M1418" s="120"/>
      <c r="N1418" s="121"/>
    </row>
    <row r="1419" spans="2:15" ht="24.95" customHeight="1" x14ac:dyDescent="0.2">
      <c r="B1419" s="291" t="s">
        <v>59</v>
      </c>
      <c r="C1419" s="286" t="s">
        <v>23</v>
      </c>
      <c r="D1419" s="286"/>
      <c r="E1419" s="183">
        <v>1822</v>
      </c>
      <c r="F1419" s="179">
        <f>I1487</f>
        <v>1806</v>
      </c>
      <c r="G1419" s="168">
        <f>(F1419-E1419)/E1419</f>
        <v>-8.7815587266739849E-3</v>
      </c>
      <c r="M1419" s="122"/>
      <c r="N1419" s="42"/>
    </row>
    <row r="1420" spans="2:15" ht="24.95" customHeight="1" x14ac:dyDescent="0.2">
      <c r="B1420" s="257"/>
      <c r="C1420" s="253" t="s">
        <v>29</v>
      </c>
      <c r="D1420" s="253"/>
      <c r="E1420" s="184">
        <v>70232</v>
      </c>
      <c r="F1420" s="180">
        <f>J1487</f>
        <v>69876</v>
      </c>
      <c r="G1420" s="169">
        <f t="shared" ref="G1420:G1432" si="4">(F1420-E1420)/E1420</f>
        <v>-5.0689144549493107E-3</v>
      </c>
      <c r="M1420" s="122"/>
      <c r="N1420" s="42"/>
    </row>
    <row r="1421" spans="2:15" ht="24.95" customHeight="1" x14ac:dyDescent="0.2">
      <c r="B1421" s="257" t="s">
        <v>109</v>
      </c>
      <c r="C1421" s="253" t="s">
        <v>23</v>
      </c>
      <c r="D1421" s="253"/>
      <c r="E1421" s="184">
        <v>119</v>
      </c>
      <c r="F1421" s="180">
        <f>I1515</f>
        <v>119</v>
      </c>
      <c r="G1421" s="169">
        <f t="shared" si="4"/>
        <v>0</v>
      </c>
      <c r="M1421" s="123"/>
      <c r="N1421" s="28"/>
    </row>
    <row r="1422" spans="2:15" ht="24.95" customHeight="1" x14ac:dyDescent="0.2">
      <c r="B1422" s="257"/>
      <c r="C1422" s="253" t="s">
        <v>29</v>
      </c>
      <c r="D1422" s="253"/>
      <c r="E1422" s="184">
        <v>38994</v>
      </c>
      <c r="F1422" s="180">
        <f>J1515</f>
        <v>37649</v>
      </c>
      <c r="G1422" s="169">
        <f t="shared" si="4"/>
        <v>-3.4492486023490795E-2</v>
      </c>
      <c r="K1422" s="5"/>
      <c r="L1422" s="5"/>
      <c r="M1422" s="123"/>
      <c r="N1422" s="28"/>
    </row>
    <row r="1423" spans="2:15" ht="24.95" customHeight="1" x14ac:dyDescent="0.2">
      <c r="B1423" s="257" t="s">
        <v>20</v>
      </c>
      <c r="C1423" s="253" t="s">
        <v>23</v>
      </c>
      <c r="D1423" s="253"/>
      <c r="E1423" s="184">
        <v>4231</v>
      </c>
      <c r="F1423" s="180">
        <f>K1549</f>
        <v>4227</v>
      </c>
      <c r="G1423" s="169">
        <f t="shared" si="4"/>
        <v>-9.4540297801938079E-4</v>
      </c>
    </row>
    <row r="1424" spans="2:15" ht="24.95" customHeight="1" x14ac:dyDescent="0.2">
      <c r="B1424" s="257"/>
      <c r="C1424" s="253" t="s">
        <v>29</v>
      </c>
      <c r="D1424" s="253"/>
      <c r="E1424" s="184">
        <v>38248</v>
      </c>
      <c r="F1424" s="180">
        <f>L1549</f>
        <v>38446</v>
      </c>
      <c r="G1424" s="169">
        <f t="shared" si="4"/>
        <v>5.1767412675172561E-3</v>
      </c>
      <c r="L1424" s="55"/>
    </row>
    <row r="1425" spans="2:13" ht="24.95" customHeight="1" x14ac:dyDescent="0.2">
      <c r="B1425" s="257" t="s">
        <v>58</v>
      </c>
      <c r="C1425" s="253" t="s">
        <v>23</v>
      </c>
      <c r="D1425" s="253"/>
      <c r="E1425" s="184">
        <v>355</v>
      </c>
      <c r="F1425" s="180">
        <f>K1611</f>
        <v>359</v>
      </c>
      <c r="G1425" s="169">
        <f t="shared" si="4"/>
        <v>1.1267605633802818E-2</v>
      </c>
      <c r="L1425" s="55"/>
      <c r="M1425" s="55"/>
    </row>
    <row r="1426" spans="2:13" ht="24.95" customHeight="1" x14ac:dyDescent="0.2">
      <c r="B1426" s="257"/>
      <c r="C1426" s="253" t="s">
        <v>29</v>
      </c>
      <c r="D1426" s="253"/>
      <c r="E1426" s="184">
        <v>14170</v>
      </c>
      <c r="F1426" s="180">
        <f>L1611</f>
        <v>14561</v>
      </c>
      <c r="G1426" s="169">
        <f t="shared" si="4"/>
        <v>2.7593507410021173E-2</v>
      </c>
    </row>
    <row r="1427" spans="2:13" ht="24.95" customHeight="1" x14ac:dyDescent="0.2">
      <c r="B1427" s="257" t="s">
        <v>102</v>
      </c>
      <c r="C1427" s="253" t="s">
        <v>23</v>
      </c>
      <c r="D1427" s="253"/>
      <c r="E1427" s="184">
        <v>4032</v>
      </c>
      <c r="F1427" s="180">
        <f>M1639</f>
        <v>4792</v>
      </c>
      <c r="G1427" s="169">
        <f t="shared" si="4"/>
        <v>0.18849206349206349</v>
      </c>
    </row>
    <row r="1428" spans="2:13" ht="24.95" customHeight="1" x14ac:dyDescent="0.2">
      <c r="B1428" s="257"/>
      <c r="C1428" s="253" t="s">
        <v>29</v>
      </c>
      <c r="D1428" s="253"/>
      <c r="E1428" s="184">
        <v>26202</v>
      </c>
      <c r="F1428" s="180">
        <f>M1640</f>
        <v>30818</v>
      </c>
      <c r="G1428" s="169">
        <f t="shared" si="4"/>
        <v>0.17616975803373788</v>
      </c>
    </row>
    <row r="1429" spans="2:13" ht="24.95" customHeight="1" x14ac:dyDescent="0.2">
      <c r="B1429" s="257" t="s">
        <v>103</v>
      </c>
      <c r="C1429" s="253" t="s">
        <v>23</v>
      </c>
      <c r="D1429" s="253"/>
      <c r="E1429" s="184">
        <v>521</v>
      </c>
      <c r="F1429" s="180">
        <f>M1673</f>
        <v>567</v>
      </c>
      <c r="G1429" s="169">
        <f t="shared" si="4"/>
        <v>8.829174664107485E-2</v>
      </c>
    </row>
    <row r="1430" spans="2:13" ht="24.95" customHeight="1" x14ac:dyDescent="0.2">
      <c r="B1430" s="257"/>
      <c r="C1430" s="253" t="s">
        <v>29</v>
      </c>
      <c r="D1430" s="253"/>
      <c r="E1430" s="184">
        <v>9411</v>
      </c>
      <c r="F1430" s="180">
        <f>M1674</f>
        <v>9807</v>
      </c>
      <c r="G1430" s="169">
        <f t="shared" si="4"/>
        <v>4.207841887153331E-2</v>
      </c>
    </row>
    <row r="1431" spans="2:13" ht="24.95" customHeight="1" x14ac:dyDescent="0.2">
      <c r="B1431" s="289" t="s">
        <v>14</v>
      </c>
      <c r="C1431" s="287" t="s">
        <v>23</v>
      </c>
      <c r="D1431" s="287"/>
      <c r="E1431" s="182">
        <f>SUM(E1419,E1421,E1423,E1425,E1427,E1429)</f>
        <v>11080</v>
      </c>
      <c r="F1431" s="182">
        <f>SUM(F1419,F1421,F1423,F1425,F1427,F1429)</f>
        <v>11870</v>
      </c>
      <c r="G1431" s="138">
        <f t="shared" si="4"/>
        <v>7.1299638989169675E-2</v>
      </c>
    </row>
    <row r="1432" spans="2:13" ht="24.95" customHeight="1" x14ac:dyDescent="0.2">
      <c r="B1432" s="290"/>
      <c r="C1432" s="288" t="s">
        <v>29</v>
      </c>
      <c r="D1432" s="288"/>
      <c r="E1432" s="172">
        <f>SUM(E1420,E1422,E1424,E1426,E1428,E1430)</f>
        <v>197257</v>
      </c>
      <c r="F1432" s="172">
        <f>SUM(F1420,F1422,F1424,F1426,F1428,F1430)</f>
        <v>201157</v>
      </c>
      <c r="G1432" s="137">
        <f t="shared" si="4"/>
        <v>1.9771161479694002E-2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54" t="s">
        <v>78</v>
      </c>
      <c r="C1474" s="254"/>
      <c r="D1474" s="254"/>
      <c r="E1474" s="254"/>
      <c r="F1474" s="254"/>
      <c r="G1474" s="254"/>
      <c r="H1474" s="254"/>
      <c r="I1474" s="254"/>
      <c r="J1474" s="254"/>
      <c r="K1474" s="254"/>
      <c r="L1474" s="254"/>
      <c r="M1474" s="254"/>
    </row>
    <row r="1475" spans="2:13" ht="15" customHeight="1" x14ac:dyDescent="0.2"/>
    <row r="1476" spans="2:13" ht="24.95" customHeight="1" x14ac:dyDescent="0.2">
      <c r="B1476" s="230" t="s">
        <v>36</v>
      </c>
      <c r="C1476" s="252" t="s">
        <v>19</v>
      </c>
      <c r="D1476" s="252"/>
      <c r="E1476" s="252" t="s">
        <v>142</v>
      </c>
      <c r="F1476" s="252"/>
      <c r="G1476" s="252" t="s">
        <v>17</v>
      </c>
      <c r="H1476" s="252"/>
      <c r="I1476" s="252" t="s">
        <v>14</v>
      </c>
      <c r="J1476" s="252"/>
    </row>
    <row r="1477" spans="2:13" ht="24.95" customHeight="1" x14ac:dyDescent="0.2">
      <c r="B1477" s="231"/>
      <c r="C1477" s="106" t="s">
        <v>23</v>
      </c>
      <c r="D1477" s="107" t="s">
        <v>29</v>
      </c>
      <c r="E1477" s="106" t="s">
        <v>23</v>
      </c>
      <c r="F1477" s="107" t="s">
        <v>29</v>
      </c>
      <c r="G1477" s="106" t="s">
        <v>23</v>
      </c>
      <c r="H1477" s="107" t="s">
        <v>29</v>
      </c>
      <c r="I1477" s="106" t="s">
        <v>23</v>
      </c>
      <c r="J1477" s="107" t="s">
        <v>29</v>
      </c>
    </row>
    <row r="1478" spans="2:13" ht="24.95" customHeight="1" x14ac:dyDescent="0.2">
      <c r="B1478" s="68" t="s">
        <v>108</v>
      </c>
      <c r="C1478" s="180">
        <v>59</v>
      </c>
      <c r="D1478" s="180">
        <v>4087</v>
      </c>
      <c r="E1478" s="180">
        <v>81</v>
      </c>
      <c r="F1478" s="180">
        <v>1822</v>
      </c>
      <c r="G1478" s="180">
        <v>11</v>
      </c>
      <c r="H1478" s="180">
        <v>178</v>
      </c>
      <c r="I1478" s="178">
        <v>151</v>
      </c>
      <c r="J1478" s="178">
        <v>6087</v>
      </c>
    </row>
    <row r="1479" spans="2:13" ht="24.95" customHeight="1" x14ac:dyDescent="0.2">
      <c r="B1479" s="68" t="s">
        <v>5</v>
      </c>
      <c r="C1479" s="180">
        <v>120</v>
      </c>
      <c r="D1479" s="180">
        <v>7427</v>
      </c>
      <c r="E1479" s="180">
        <v>107</v>
      </c>
      <c r="F1479" s="180">
        <v>2544</v>
      </c>
      <c r="G1479" s="180">
        <v>66</v>
      </c>
      <c r="H1479" s="180">
        <v>1018</v>
      </c>
      <c r="I1479" s="178">
        <v>293</v>
      </c>
      <c r="J1479" s="178">
        <v>10989</v>
      </c>
    </row>
    <row r="1480" spans="2:13" ht="24.95" customHeight="1" x14ac:dyDescent="0.2">
      <c r="B1480" s="68" t="s">
        <v>22</v>
      </c>
      <c r="C1480" s="180">
        <v>92</v>
      </c>
      <c r="D1480" s="180">
        <v>6701</v>
      </c>
      <c r="E1480" s="180">
        <v>196</v>
      </c>
      <c r="F1480" s="180">
        <v>4428</v>
      </c>
      <c r="G1480" s="180">
        <v>121</v>
      </c>
      <c r="H1480" s="180">
        <v>1409</v>
      </c>
      <c r="I1480" s="178">
        <v>409</v>
      </c>
      <c r="J1480" s="178">
        <v>12538</v>
      </c>
    </row>
    <row r="1481" spans="2:13" ht="24.95" customHeight="1" x14ac:dyDescent="0.2">
      <c r="B1481" s="68" t="s">
        <v>7</v>
      </c>
      <c r="C1481" s="180">
        <v>35</v>
      </c>
      <c r="D1481" s="180">
        <v>2198</v>
      </c>
      <c r="E1481" s="180">
        <v>61</v>
      </c>
      <c r="F1481" s="180">
        <v>1367</v>
      </c>
      <c r="G1481" s="180">
        <v>21</v>
      </c>
      <c r="H1481" s="180">
        <v>257</v>
      </c>
      <c r="I1481" s="178">
        <v>117</v>
      </c>
      <c r="J1481" s="178">
        <v>3822</v>
      </c>
    </row>
    <row r="1482" spans="2:13" ht="24.95" customHeight="1" x14ac:dyDescent="0.2">
      <c r="B1482" s="68" t="s">
        <v>8</v>
      </c>
      <c r="C1482" s="180">
        <v>107</v>
      </c>
      <c r="D1482" s="180">
        <v>8934</v>
      </c>
      <c r="E1482" s="180">
        <v>107</v>
      </c>
      <c r="F1482" s="180">
        <v>2641</v>
      </c>
      <c r="G1482" s="180">
        <v>43</v>
      </c>
      <c r="H1482" s="180">
        <v>554</v>
      </c>
      <c r="I1482" s="178">
        <v>257</v>
      </c>
      <c r="J1482" s="178">
        <v>12129</v>
      </c>
    </row>
    <row r="1483" spans="2:13" ht="24.95" customHeight="1" x14ac:dyDescent="0.2">
      <c r="B1483" s="68" t="s">
        <v>9</v>
      </c>
      <c r="C1483" s="180">
        <v>63</v>
      </c>
      <c r="D1483" s="180">
        <v>4414</v>
      </c>
      <c r="E1483" s="180">
        <v>74</v>
      </c>
      <c r="F1483" s="180">
        <v>1991</v>
      </c>
      <c r="G1483" s="180">
        <v>28</v>
      </c>
      <c r="H1483" s="180">
        <v>337</v>
      </c>
      <c r="I1483" s="178">
        <v>165</v>
      </c>
      <c r="J1483" s="178">
        <v>6742</v>
      </c>
    </row>
    <row r="1484" spans="2:13" ht="24.95" customHeight="1" x14ac:dyDescent="0.2">
      <c r="B1484" s="68" t="s">
        <v>10</v>
      </c>
      <c r="C1484" s="180">
        <v>41</v>
      </c>
      <c r="D1484" s="180">
        <v>2191</v>
      </c>
      <c r="E1484" s="180">
        <v>80</v>
      </c>
      <c r="F1484" s="180">
        <v>1904</v>
      </c>
      <c r="G1484" s="180">
        <v>19</v>
      </c>
      <c r="H1484" s="180">
        <v>221</v>
      </c>
      <c r="I1484" s="178">
        <v>140</v>
      </c>
      <c r="J1484" s="178">
        <v>4316</v>
      </c>
    </row>
    <row r="1485" spans="2:13" ht="24.95" customHeight="1" x14ac:dyDescent="0.2">
      <c r="B1485" s="68" t="s">
        <v>11</v>
      </c>
      <c r="C1485" s="180">
        <v>77</v>
      </c>
      <c r="D1485" s="180">
        <v>7314</v>
      </c>
      <c r="E1485" s="180">
        <v>57</v>
      </c>
      <c r="F1485" s="180">
        <v>1491</v>
      </c>
      <c r="G1485" s="180">
        <v>36</v>
      </c>
      <c r="H1485" s="180">
        <v>629</v>
      </c>
      <c r="I1485" s="178">
        <v>170</v>
      </c>
      <c r="J1485" s="178">
        <v>9434</v>
      </c>
    </row>
    <row r="1486" spans="2:13" ht="24.95" customHeight="1" x14ac:dyDescent="0.2">
      <c r="B1486" s="68" t="s">
        <v>12</v>
      </c>
      <c r="C1486" s="180">
        <v>41</v>
      </c>
      <c r="D1486" s="180">
        <v>2353</v>
      </c>
      <c r="E1486" s="180">
        <v>50</v>
      </c>
      <c r="F1486" s="180">
        <v>1209</v>
      </c>
      <c r="G1486" s="180">
        <v>13</v>
      </c>
      <c r="H1486" s="180">
        <v>257</v>
      </c>
      <c r="I1486" s="178">
        <v>104</v>
      </c>
      <c r="J1486" s="178">
        <v>3819</v>
      </c>
    </row>
    <row r="1487" spans="2:13" ht="24.95" customHeight="1" x14ac:dyDescent="0.2">
      <c r="B1487" s="72" t="s">
        <v>14</v>
      </c>
      <c r="C1487" s="173">
        <v>635</v>
      </c>
      <c r="D1487" s="173">
        <v>45619</v>
      </c>
      <c r="E1487" s="173">
        <v>813</v>
      </c>
      <c r="F1487" s="173">
        <v>19397</v>
      </c>
      <c r="G1487" s="173">
        <v>358</v>
      </c>
      <c r="H1487" s="173">
        <v>4860</v>
      </c>
      <c r="I1487" s="173">
        <v>1806</v>
      </c>
      <c r="J1487" s="173">
        <v>69876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54" t="s">
        <v>110</v>
      </c>
      <c r="C1502" s="254"/>
      <c r="D1502" s="254"/>
      <c r="E1502" s="254"/>
      <c r="F1502" s="254"/>
      <c r="G1502" s="254"/>
      <c r="H1502" s="254"/>
      <c r="I1502" s="254"/>
      <c r="J1502" s="254"/>
      <c r="K1502" s="254"/>
      <c r="L1502" s="254"/>
      <c r="M1502" s="254"/>
    </row>
    <row r="1503" spans="2:15" ht="15" customHeight="1" x14ac:dyDescent="0.2"/>
    <row r="1504" spans="2:15" ht="24.95" customHeight="1" x14ac:dyDescent="0.2">
      <c r="B1504" s="230" t="s">
        <v>36</v>
      </c>
      <c r="C1504" s="252" t="s">
        <v>24</v>
      </c>
      <c r="D1504" s="252"/>
      <c r="E1504" s="252" t="s">
        <v>25</v>
      </c>
      <c r="F1504" s="252"/>
      <c r="G1504" s="252" t="s">
        <v>26</v>
      </c>
      <c r="H1504" s="252"/>
      <c r="I1504" s="252" t="s">
        <v>14</v>
      </c>
      <c r="J1504" s="252"/>
    </row>
    <row r="1505" spans="2:10" ht="24.95" customHeight="1" x14ac:dyDescent="0.2">
      <c r="B1505" s="231"/>
      <c r="C1505" s="106" t="s">
        <v>23</v>
      </c>
      <c r="D1505" s="107" t="s">
        <v>29</v>
      </c>
      <c r="E1505" s="106" t="s">
        <v>23</v>
      </c>
      <c r="F1505" s="107" t="s">
        <v>29</v>
      </c>
      <c r="G1505" s="106" t="s">
        <v>23</v>
      </c>
      <c r="H1505" s="107" t="s">
        <v>29</v>
      </c>
      <c r="I1505" s="106" t="s">
        <v>23</v>
      </c>
      <c r="J1505" s="107" t="s">
        <v>29</v>
      </c>
    </row>
    <row r="1506" spans="2:10" ht="24.95" customHeight="1" x14ac:dyDescent="0.2">
      <c r="B1506" s="68" t="s">
        <v>108</v>
      </c>
      <c r="C1506" s="180">
        <v>1</v>
      </c>
      <c r="D1506" s="180">
        <v>528</v>
      </c>
      <c r="E1506" s="180">
        <v>14</v>
      </c>
      <c r="F1506" s="180">
        <v>5073</v>
      </c>
      <c r="G1506" s="180">
        <v>0</v>
      </c>
      <c r="H1506" s="180">
        <v>0</v>
      </c>
      <c r="I1506" s="178">
        <v>15</v>
      </c>
      <c r="J1506" s="178">
        <v>5601</v>
      </c>
    </row>
    <row r="1507" spans="2:10" ht="24.95" customHeight="1" x14ac:dyDescent="0.2">
      <c r="B1507" s="68" t="s">
        <v>5</v>
      </c>
      <c r="C1507" s="180">
        <v>3</v>
      </c>
      <c r="D1507" s="180">
        <v>2238</v>
      </c>
      <c r="E1507" s="180">
        <v>16</v>
      </c>
      <c r="F1507" s="180">
        <v>4371</v>
      </c>
      <c r="G1507" s="180">
        <v>0</v>
      </c>
      <c r="H1507" s="180">
        <v>0</v>
      </c>
      <c r="I1507" s="178">
        <v>19</v>
      </c>
      <c r="J1507" s="178">
        <v>6609</v>
      </c>
    </row>
    <row r="1508" spans="2:10" ht="24.95" customHeight="1" x14ac:dyDescent="0.2">
      <c r="B1508" s="68" t="s">
        <v>22</v>
      </c>
      <c r="C1508" s="180">
        <v>3</v>
      </c>
      <c r="D1508" s="180">
        <v>1135</v>
      </c>
      <c r="E1508" s="180">
        <v>35</v>
      </c>
      <c r="F1508" s="180">
        <v>7465</v>
      </c>
      <c r="G1508" s="180">
        <v>0</v>
      </c>
      <c r="H1508" s="180">
        <v>0</v>
      </c>
      <c r="I1508" s="178">
        <v>38</v>
      </c>
      <c r="J1508" s="178">
        <v>8600</v>
      </c>
    </row>
    <row r="1509" spans="2:10" ht="24.95" customHeight="1" x14ac:dyDescent="0.2">
      <c r="B1509" s="68" t="s">
        <v>7</v>
      </c>
      <c r="C1509" s="180">
        <v>0</v>
      </c>
      <c r="D1509" s="180">
        <v>0</v>
      </c>
      <c r="E1509" s="180">
        <v>4</v>
      </c>
      <c r="F1509" s="180">
        <v>1283</v>
      </c>
      <c r="G1509" s="180">
        <v>0</v>
      </c>
      <c r="H1509" s="180">
        <v>0</v>
      </c>
      <c r="I1509" s="178">
        <v>4</v>
      </c>
      <c r="J1509" s="178">
        <v>1283</v>
      </c>
    </row>
    <row r="1510" spans="2:10" ht="24.95" customHeight="1" x14ac:dyDescent="0.2">
      <c r="B1510" s="68" t="s">
        <v>8</v>
      </c>
      <c r="C1510" s="180">
        <v>2</v>
      </c>
      <c r="D1510" s="180">
        <v>1062</v>
      </c>
      <c r="E1510" s="180">
        <v>17</v>
      </c>
      <c r="F1510" s="180">
        <v>4312</v>
      </c>
      <c r="G1510" s="180">
        <v>0</v>
      </c>
      <c r="H1510" s="180">
        <v>0</v>
      </c>
      <c r="I1510" s="178">
        <v>19</v>
      </c>
      <c r="J1510" s="178">
        <v>5374</v>
      </c>
    </row>
    <row r="1511" spans="2:10" ht="24.95" customHeight="1" x14ac:dyDescent="0.2">
      <c r="B1511" s="68" t="s">
        <v>9</v>
      </c>
      <c r="C1511" s="180">
        <v>3</v>
      </c>
      <c r="D1511" s="180">
        <v>1303</v>
      </c>
      <c r="E1511" s="180">
        <v>4</v>
      </c>
      <c r="F1511" s="180">
        <v>653</v>
      </c>
      <c r="G1511" s="180">
        <v>0</v>
      </c>
      <c r="H1511" s="180">
        <v>0</v>
      </c>
      <c r="I1511" s="178">
        <v>7</v>
      </c>
      <c r="J1511" s="178">
        <v>1956</v>
      </c>
    </row>
    <row r="1512" spans="2:10" ht="24.95" customHeight="1" x14ac:dyDescent="0.2">
      <c r="B1512" s="68" t="s">
        <v>10</v>
      </c>
      <c r="C1512" s="180">
        <v>6</v>
      </c>
      <c r="D1512" s="180">
        <v>5058</v>
      </c>
      <c r="E1512" s="180">
        <v>2</v>
      </c>
      <c r="F1512" s="180">
        <v>840</v>
      </c>
      <c r="G1512" s="180">
        <v>0</v>
      </c>
      <c r="H1512" s="180">
        <v>0</v>
      </c>
      <c r="I1512" s="178">
        <v>8</v>
      </c>
      <c r="J1512" s="178">
        <v>5898</v>
      </c>
    </row>
    <row r="1513" spans="2:10" ht="24.95" customHeight="1" x14ac:dyDescent="0.2">
      <c r="B1513" s="68" t="s">
        <v>11</v>
      </c>
      <c r="C1513" s="180">
        <v>3</v>
      </c>
      <c r="D1513" s="180">
        <v>1248</v>
      </c>
      <c r="E1513" s="180">
        <v>1</v>
      </c>
      <c r="F1513" s="180">
        <v>38</v>
      </c>
      <c r="G1513" s="180">
        <v>0</v>
      </c>
      <c r="H1513" s="180">
        <v>0</v>
      </c>
      <c r="I1513" s="178">
        <v>4</v>
      </c>
      <c r="J1513" s="178">
        <v>1286</v>
      </c>
    </row>
    <row r="1514" spans="2:10" ht="24.95" customHeight="1" x14ac:dyDescent="0.2">
      <c r="B1514" s="68" t="s">
        <v>12</v>
      </c>
      <c r="C1514" s="180">
        <v>0</v>
      </c>
      <c r="D1514" s="180">
        <v>0</v>
      </c>
      <c r="E1514" s="180">
        <v>5</v>
      </c>
      <c r="F1514" s="180">
        <v>1042</v>
      </c>
      <c r="G1514" s="180">
        <v>0</v>
      </c>
      <c r="H1514" s="180">
        <v>0</v>
      </c>
      <c r="I1514" s="178">
        <v>5</v>
      </c>
      <c r="J1514" s="178">
        <v>1042</v>
      </c>
    </row>
    <row r="1515" spans="2:10" ht="24.95" customHeight="1" x14ac:dyDescent="0.2">
      <c r="B1515" s="72" t="s">
        <v>14</v>
      </c>
      <c r="C1515" s="173">
        <v>21</v>
      </c>
      <c r="D1515" s="173">
        <v>12572</v>
      </c>
      <c r="E1515" s="173">
        <v>98</v>
      </c>
      <c r="F1515" s="173">
        <v>25077</v>
      </c>
      <c r="G1515" s="173">
        <v>0</v>
      </c>
      <c r="H1515" s="173">
        <v>0</v>
      </c>
      <c r="I1515" s="173">
        <v>119</v>
      </c>
      <c r="J1515" s="173">
        <v>37649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54" t="s">
        <v>79</v>
      </c>
      <c r="C1536" s="254"/>
      <c r="D1536" s="254"/>
      <c r="E1536" s="254"/>
      <c r="F1536" s="254"/>
      <c r="G1536" s="254"/>
      <c r="H1536" s="254"/>
      <c r="I1536" s="254"/>
      <c r="J1536" s="254"/>
      <c r="K1536" s="254"/>
      <c r="L1536" s="254"/>
      <c r="M1536" s="254"/>
    </row>
    <row r="1537" spans="2:15" ht="15" customHeight="1" x14ac:dyDescent="0.2"/>
    <row r="1538" spans="2:15" ht="24.95" customHeight="1" x14ac:dyDescent="0.2">
      <c r="B1538" s="230" t="s">
        <v>36</v>
      </c>
      <c r="C1538" s="252" t="s">
        <v>27</v>
      </c>
      <c r="D1538" s="252"/>
      <c r="E1538" s="252" t="s">
        <v>28</v>
      </c>
      <c r="F1538" s="252"/>
      <c r="G1538" s="252" t="s">
        <v>54</v>
      </c>
      <c r="H1538" s="252"/>
      <c r="I1538" s="252" t="s">
        <v>44</v>
      </c>
      <c r="J1538" s="252"/>
      <c r="K1538" s="252" t="s">
        <v>14</v>
      </c>
      <c r="L1538" s="252"/>
    </row>
    <row r="1539" spans="2:15" ht="24.95" customHeight="1" x14ac:dyDescent="0.2">
      <c r="B1539" s="231"/>
      <c r="C1539" s="106" t="s">
        <v>60</v>
      </c>
      <c r="D1539" s="107" t="s">
        <v>29</v>
      </c>
      <c r="E1539" s="106" t="s">
        <v>60</v>
      </c>
      <c r="F1539" s="107" t="s">
        <v>29</v>
      </c>
      <c r="G1539" s="106" t="s">
        <v>60</v>
      </c>
      <c r="H1539" s="107" t="s">
        <v>29</v>
      </c>
      <c r="I1539" s="106" t="s">
        <v>60</v>
      </c>
      <c r="J1539" s="107" t="s">
        <v>29</v>
      </c>
      <c r="K1539" s="106" t="s">
        <v>60</v>
      </c>
      <c r="L1539" s="107" t="s">
        <v>29</v>
      </c>
    </row>
    <row r="1540" spans="2:15" ht="24.95" customHeight="1" x14ac:dyDescent="0.2">
      <c r="B1540" s="68" t="s">
        <v>108</v>
      </c>
      <c r="C1540" s="180">
        <v>8</v>
      </c>
      <c r="D1540" s="180">
        <v>71</v>
      </c>
      <c r="E1540" s="180">
        <v>922</v>
      </c>
      <c r="F1540" s="180">
        <v>5879</v>
      </c>
      <c r="G1540" s="180">
        <v>54</v>
      </c>
      <c r="H1540" s="180">
        <v>1172</v>
      </c>
      <c r="I1540" s="180">
        <v>24</v>
      </c>
      <c r="J1540" s="180">
        <v>739</v>
      </c>
      <c r="K1540" s="178">
        <v>1008</v>
      </c>
      <c r="L1540" s="178">
        <v>7861</v>
      </c>
    </row>
    <row r="1541" spans="2:15" ht="24.95" customHeight="1" x14ac:dyDescent="0.2">
      <c r="B1541" s="68" t="s">
        <v>5</v>
      </c>
      <c r="C1541" s="180">
        <v>26</v>
      </c>
      <c r="D1541" s="180">
        <v>218</v>
      </c>
      <c r="E1541" s="180">
        <v>342</v>
      </c>
      <c r="F1541" s="180">
        <v>3104</v>
      </c>
      <c r="G1541" s="180">
        <v>90</v>
      </c>
      <c r="H1541" s="180">
        <v>1575</v>
      </c>
      <c r="I1541" s="180">
        <v>18</v>
      </c>
      <c r="J1541" s="180">
        <v>383</v>
      </c>
      <c r="K1541" s="178">
        <v>476</v>
      </c>
      <c r="L1541" s="178">
        <v>5280</v>
      </c>
    </row>
    <row r="1542" spans="2:15" ht="24.95" customHeight="1" x14ac:dyDescent="0.2">
      <c r="B1542" s="68" t="s">
        <v>22</v>
      </c>
      <c r="C1542" s="180">
        <v>31</v>
      </c>
      <c r="D1542" s="180">
        <v>249</v>
      </c>
      <c r="E1542" s="180">
        <v>409</v>
      </c>
      <c r="F1542" s="180">
        <v>2320</v>
      </c>
      <c r="G1542" s="180">
        <v>101</v>
      </c>
      <c r="H1542" s="180">
        <v>1875</v>
      </c>
      <c r="I1542" s="180">
        <v>8</v>
      </c>
      <c r="J1542" s="180">
        <v>175</v>
      </c>
      <c r="K1542" s="178">
        <v>549</v>
      </c>
      <c r="L1542" s="178">
        <v>4619</v>
      </c>
    </row>
    <row r="1543" spans="2:15" ht="24.95" customHeight="1" x14ac:dyDescent="0.2">
      <c r="B1543" s="68" t="s">
        <v>7</v>
      </c>
      <c r="C1543" s="180">
        <v>2</v>
      </c>
      <c r="D1543" s="180">
        <v>18</v>
      </c>
      <c r="E1543" s="180">
        <v>206</v>
      </c>
      <c r="F1543" s="180">
        <v>1492</v>
      </c>
      <c r="G1543" s="180">
        <v>42</v>
      </c>
      <c r="H1543" s="180">
        <v>851</v>
      </c>
      <c r="I1543" s="180">
        <v>9</v>
      </c>
      <c r="J1543" s="180">
        <v>196</v>
      </c>
      <c r="K1543" s="178">
        <v>259</v>
      </c>
      <c r="L1543" s="178">
        <v>2557</v>
      </c>
    </row>
    <row r="1544" spans="2:15" ht="24.95" customHeight="1" x14ac:dyDescent="0.2">
      <c r="B1544" s="68" t="s">
        <v>8</v>
      </c>
      <c r="C1544" s="180">
        <v>12</v>
      </c>
      <c r="D1544" s="180">
        <v>78</v>
      </c>
      <c r="E1544" s="180">
        <v>509</v>
      </c>
      <c r="F1544" s="180">
        <v>3326</v>
      </c>
      <c r="G1544" s="180">
        <v>56</v>
      </c>
      <c r="H1544" s="180">
        <v>1071</v>
      </c>
      <c r="I1544" s="180">
        <v>12</v>
      </c>
      <c r="J1544" s="180">
        <v>313</v>
      </c>
      <c r="K1544" s="178">
        <v>589</v>
      </c>
      <c r="L1544" s="178">
        <v>4788</v>
      </c>
    </row>
    <row r="1545" spans="2:15" ht="24.95" customHeight="1" x14ac:dyDescent="0.2">
      <c r="B1545" s="68" t="s">
        <v>9</v>
      </c>
      <c r="C1545" s="180">
        <v>9</v>
      </c>
      <c r="D1545" s="180">
        <v>80</v>
      </c>
      <c r="E1545" s="180">
        <v>395</v>
      </c>
      <c r="F1545" s="180">
        <v>2979</v>
      </c>
      <c r="G1545" s="180">
        <v>47</v>
      </c>
      <c r="H1545" s="180">
        <v>936</v>
      </c>
      <c r="I1545" s="180">
        <v>15</v>
      </c>
      <c r="J1545" s="180">
        <v>311</v>
      </c>
      <c r="K1545" s="178">
        <v>466</v>
      </c>
      <c r="L1545" s="178">
        <v>4306</v>
      </c>
    </row>
    <row r="1546" spans="2:15" ht="24.95" customHeight="1" x14ac:dyDescent="0.2">
      <c r="B1546" s="68" t="s">
        <v>10</v>
      </c>
      <c r="C1546" s="180">
        <v>14</v>
      </c>
      <c r="D1546" s="180">
        <v>123</v>
      </c>
      <c r="E1546" s="180">
        <v>298</v>
      </c>
      <c r="F1546" s="180">
        <v>2375</v>
      </c>
      <c r="G1546" s="180">
        <v>62</v>
      </c>
      <c r="H1546" s="180">
        <v>1186</v>
      </c>
      <c r="I1546" s="180">
        <v>19</v>
      </c>
      <c r="J1546" s="180">
        <v>404</v>
      </c>
      <c r="K1546" s="178">
        <v>393</v>
      </c>
      <c r="L1546" s="178">
        <v>4088</v>
      </c>
    </row>
    <row r="1547" spans="2:15" ht="24.95" customHeight="1" x14ac:dyDescent="0.2">
      <c r="B1547" s="68" t="s">
        <v>11</v>
      </c>
      <c r="C1547" s="180">
        <v>2</v>
      </c>
      <c r="D1547" s="180">
        <v>17</v>
      </c>
      <c r="E1547" s="180">
        <v>167</v>
      </c>
      <c r="F1547" s="180">
        <v>1246</v>
      </c>
      <c r="G1547" s="180">
        <v>34</v>
      </c>
      <c r="H1547" s="180">
        <v>703</v>
      </c>
      <c r="I1547" s="180">
        <v>13</v>
      </c>
      <c r="J1547" s="180">
        <v>267</v>
      </c>
      <c r="K1547" s="178">
        <v>216</v>
      </c>
      <c r="L1547" s="178">
        <v>2233</v>
      </c>
    </row>
    <row r="1548" spans="2:15" ht="24.95" customHeight="1" x14ac:dyDescent="0.2">
      <c r="B1548" s="68" t="s">
        <v>12</v>
      </c>
      <c r="C1548" s="180">
        <v>3</v>
      </c>
      <c r="D1548" s="180">
        <v>22</v>
      </c>
      <c r="E1548" s="180">
        <v>198</v>
      </c>
      <c r="F1548" s="180">
        <v>1354</v>
      </c>
      <c r="G1548" s="180">
        <v>54</v>
      </c>
      <c r="H1548" s="180">
        <v>985</v>
      </c>
      <c r="I1548" s="180">
        <v>16</v>
      </c>
      <c r="J1548" s="180">
        <v>353</v>
      </c>
      <c r="K1548" s="178">
        <v>271</v>
      </c>
      <c r="L1548" s="178">
        <v>2714</v>
      </c>
    </row>
    <row r="1549" spans="2:15" ht="24.95" customHeight="1" x14ac:dyDescent="0.2">
      <c r="B1549" s="72" t="s">
        <v>14</v>
      </c>
      <c r="C1549" s="173">
        <v>107</v>
      </c>
      <c r="D1549" s="173">
        <v>876</v>
      </c>
      <c r="E1549" s="173">
        <v>3446</v>
      </c>
      <c r="F1549" s="173">
        <v>24075</v>
      </c>
      <c r="G1549" s="173">
        <v>540</v>
      </c>
      <c r="H1549" s="173">
        <v>10354</v>
      </c>
      <c r="I1549" s="173">
        <v>134</v>
      </c>
      <c r="J1549" s="173">
        <v>3141</v>
      </c>
      <c r="K1549" s="173">
        <v>4227</v>
      </c>
      <c r="L1549" s="173">
        <v>38446</v>
      </c>
    </row>
    <row r="1550" spans="2:15" ht="24.95" customHeight="1" x14ac:dyDescent="0.2">
      <c r="B1550" s="266" t="s">
        <v>143</v>
      </c>
      <c r="C1550" s="266"/>
      <c r="D1550" s="266"/>
      <c r="E1550" s="266"/>
      <c r="F1550" s="266"/>
      <c r="G1550" s="266"/>
      <c r="H1550" s="266"/>
      <c r="I1550" s="266"/>
      <c r="J1550" s="266"/>
      <c r="K1550" s="266"/>
      <c r="L1550" s="266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54" t="s">
        <v>77</v>
      </c>
      <c r="C1598" s="254"/>
      <c r="D1598" s="254"/>
      <c r="E1598" s="254"/>
      <c r="F1598" s="254"/>
      <c r="G1598" s="254"/>
      <c r="H1598" s="254"/>
      <c r="I1598" s="254"/>
      <c r="J1598" s="254"/>
      <c r="K1598" s="254"/>
      <c r="L1598" s="254"/>
      <c r="M1598" s="254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30" t="s">
        <v>36</v>
      </c>
      <c r="C1600" s="252" t="s">
        <v>74</v>
      </c>
      <c r="D1600" s="252"/>
      <c r="E1600" s="252" t="s">
        <v>61</v>
      </c>
      <c r="F1600" s="252"/>
      <c r="G1600" s="252" t="s">
        <v>76</v>
      </c>
      <c r="H1600" s="252"/>
      <c r="I1600" s="252" t="s">
        <v>75</v>
      </c>
      <c r="J1600" s="252"/>
      <c r="K1600" s="252" t="s">
        <v>14</v>
      </c>
      <c r="L1600" s="252"/>
    </row>
    <row r="1601" spans="2:12" ht="24.95" customHeight="1" x14ac:dyDescent="0.2">
      <c r="B1601" s="231"/>
      <c r="C1601" s="106" t="s">
        <v>60</v>
      </c>
      <c r="D1601" s="107" t="s">
        <v>29</v>
      </c>
      <c r="E1601" s="106" t="s">
        <v>60</v>
      </c>
      <c r="F1601" s="107" t="s">
        <v>29</v>
      </c>
      <c r="G1601" s="106" t="s">
        <v>60</v>
      </c>
      <c r="H1601" s="107" t="s">
        <v>29</v>
      </c>
      <c r="I1601" s="106" t="s">
        <v>60</v>
      </c>
      <c r="J1601" s="107" t="s">
        <v>29</v>
      </c>
      <c r="K1601" s="106" t="s">
        <v>60</v>
      </c>
      <c r="L1601" s="107" t="s">
        <v>29</v>
      </c>
    </row>
    <row r="1602" spans="2:12" ht="24.95" customHeight="1" x14ac:dyDescent="0.2">
      <c r="B1602" s="68" t="s">
        <v>108</v>
      </c>
      <c r="C1602" s="180">
        <v>7</v>
      </c>
      <c r="D1602" s="180">
        <v>557</v>
      </c>
      <c r="E1602" s="180">
        <v>11</v>
      </c>
      <c r="F1602" s="180">
        <v>358</v>
      </c>
      <c r="G1602" s="180">
        <v>0</v>
      </c>
      <c r="H1602" s="180">
        <v>0</v>
      </c>
      <c r="I1602" s="180">
        <v>0</v>
      </c>
      <c r="J1602" s="180">
        <v>0</v>
      </c>
      <c r="K1602" s="178">
        <v>18</v>
      </c>
      <c r="L1602" s="178">
        <v>915</v>
      </c>
    </row>
    <row r="1603" spans="2:12" ht="24.95" customHeight="1" x14ac:dyDescent="0.2">
      <c r="B1603" s="68" t="s">
        <v>5</v>
      </c>
      <c r="C1603" s="180">
        <v>14</v>
      </c>
      <c r="D1603" s="180">
        <v>765</v>
      </c>
      <c r="E1603" s="180">
        <v>34</v>
      </c>
      <c r="F1603" s="180">
        <v>1544</v>
      </c>
      <c r="G1603" s="180">
        <v>11</v>
      </c>
      <c r="H1603" s="180">
        <v>294</v>
      </c>
      <c r="I1603" s="180">
        <v>21</v>
      </c>
      <c r="J1603" s="180">
        <v>586</v>
      </c>
      <c r="K1603" s="178">
        <v>80</v>
      </c>
      <c r="L1603" s="178">
        <v>3189</v>
      </c>
    </row>
    <row r="1604" spans="2:12" ht="24.95" customHeight="1" x14ac:dyDescent="0.2">
      <c r="B1604" s="68" t="s">
        <v>22</v>
      </c>
      <c r="C1604" s="180">
        <v>18</v>
      </c>
      <c r="D1604" s="180">
        <v>960</v>
      </c>
      <c r="E1604" s="180">
        <v>62</v>
      </c>
      <c r="F1604" s="180">
        <v>2280</v>
      </c>
      <c r="G1604" s="180">
        <v>14</v>
      </c>
      <c r="H1604" s="180">
        <v>415</v>
      </c>
      <c r="I1604" s="180">
        <v>37</v>
      </c>
      <c r="J1604" s="180">
        <v>1270</v>
      </c>
      <c r="K1604" s="178">
        <v>131</v>
      </c>
      <c r="L1604" s="178">
        <v>4925</v>
      </c>
    </row>
    <row r="1605" spans="2:12" ht="24.95" customHeight="1" x14ac:dyDescent="0.2">
      <c r="B1605" s="68" t="s">
        <v>7</v>
      </c>
      <c r="C1605" s="180">
        <v>6</v>
      </c>
      <c r="D1605" s="180">
        <v>298</v>
      </c>
      <c r="E1605" s="180">
        <v>11</v>
      </c>
      <c r="F1605" s="180">
        <v>235</v>
      </c>
      <c r="G1605" s="180">
        <v>14</v>
      </c>
      <c r="H1605" s="180">
        <v>412</v>
      </c>
      <c r="I1605" s="180">
        <v>7</v>
      </c>
      <c r="J1605" s="180">
        <v>250</v>
      </c>
      <c r="K1605" s="178">
        <v>38</v>
      </c>
      <c r="L1605" s="178">
        <v>1195</v>
      </c>
    </row>
    <row r="1606" spans="2:12" ht="24.95" customHeight="1" x14ac:dyDescent="0.2">
      <c r="B1606" s="68" t="s">
        <v>8</v>
      </c>
      <c r="C1606" s="180">
        <v>5</v>
      </c>
      <c r="D1606" s="180">
        <v>225</v>
      </c>
      <c r="E1606" s="180">
        <v>12</v>
      </c>
      <c r="F1606" s="180">
        <v>385</v>
      </c>
      <c r="G1606" s="180">
        <v>0</v>
      </c>
      <c r="H1606" s="180">
        <v>0</v>
      </c>
      <c r="I1606" s="180">
        <v>3</v>
      </c>
      <c r="J1606" s="180">
        <v>44</v>
      </c>
      <c r="K1606" s="178">
        <v>20</v>
      </c>
      <c r="L1606" s="178">
        <v>654</v>
      </c>
    </row>
    <row r="1607" spans="2:12" ht="24.95" customHeight="1" x14ac:dyDescent="0.2">
      <c r="B1607" s="68" t="s">
        <v>9</v>
      </c>
      <c r="C1607" s="180">
        <v>4</v>
      </c>
      <c r="D1607" s="180">
        <v>354</v>
      </c>
      <c r="E1607" s="180">
        <v>19</v>
      </c>
      <c r="F1607" s="180">
        <v>1315</v>
      </c>
      <c r="G1607" s="180">
        <v>0</v>
      </c>
      <c r="H1607" s="180">
        <v>0</v>
      </c>
      <c r="I1607" s="180">
        <v>0</v>
      </c>
      <c r="J1607" s="180">
        <v>0</v>
      </c>
      <c r="K1607" s="178">
        <v>23</v>
      </c>
      <c r="L1607" s="178">
        <v>1669</v>
      </c>
    </row>
    <row r="1608" spans="2:12" ht="24.95" customHeight="1" x14ac:dyDescent="0.2">
      <c r="B1608" s="68" t="s">
        <v>10</v>
      </c>
      <c r="C1608" s="180">
        <v>1</v>
      </c>
      <c r="D1608" s="180">
        <v>60</v>
      </c>
      <c r="E1608" s="180">
        <v>15</v>
      </c>
      <c r="F1608" s="180">
        <v>581</v>
      </c>
      <c r="G1608" s="180">
        <v>0</v>
      </c>
      <c r="H1608" s="180">
        <v>0</v>
      </c>
      <c r="I1608" s="180">
        <v>1</v>
      </c>
      <c r="J1608" s="180">
        <v>8</v>
      </c>
      <c r="K1608" s="178">
        <v>17</v>
      </c>
      <c r="L1608" s="178">
        <v>649</v>
      </c>
    </row>
    <row r="1609" spans="2:12" ht="24.95" customHeight="1" x14ac:dyDescent="0.2">
      <c r="B1609" s="68" t="s">
        <v>11</v>
      </c>
      <c r="C1609" s="180">
        <v>5</v>
      </c>
      <c r="D1609" s="180">
        <v>336</v>
      </c>
      <c r="E1609" s="180">
        <v>13</v>
      </c>
      <c r="F1609" s="180">
        <v>761</v>
      </c>
      <c r="G1609" s="180">
        <v>0</v>
      </c>
      <c r="H1609" s="180">
        <v>0</v>
      </c>
      <c r="I1609" s="180">
        <v>3</v>
      </c>
      <c r="J1609" s="180">
        <v>93</v>
      </c>
      <c r="K1609" s="178">
        <v>21</v>
      </c>
      <c r="L1609" s="178">
        <v>1190</v>
      </c>
    </row>
    <row r="1610" spans="2:12" ht="24.95" customHeight="1" x14ac:dyDescent="0.2">
      <c r="B1610" s="68" t="s">
        <v>12</v>
      </c>
      <c r="C1610" s="180">
        <v>0</v>
      </c>
      <c r="D1610" s="180">
        <v>0</v>
      </c>
      <c r="E1610" s="180">
        <v>3</v>
      </c>
      <c r="F1610" s="180">
        <v>26</v>
      </c>
      <c r="G1610" s="180">
        <v>0</v>
      </c>
      <c r="H1610" s="180">
        <v>0</v>
      </c>
      <c r="I1610" s="180">
        <v>8</v>
      </c>
      <c r="J1610" s="180">
        <v>149</v>
      </c>
      <c r="K1610" s="178">
        <v>11</v>
      </c>
      <c r="L1610" s="178">
        <v>175</v>
      </c>
    </row>
    <row r="1611" spans="2:12" ht="24.95" customHeight="1" x14ac:dyDescent="0.2">
      <c r="B1611" s="72" t="s">
        <v>14</v>
      </c>
      <c r="C1611" s="173">
        <v>60</v>
      </c>
      <c r="D1611" s="173">
        <v>3555</v>
      </c>
      <c r="E1611" s="173">
        <v>180</v>
      </c>
      <c r="F1611" s="173">
        <v>7485</v>
      </c>
      <c r="G1611" s="173">
        <v>39</v>
      </c>
      <c r="H1611" s="173">
        <v>1121</v>
      </c>
      <c r="I1611" s="173">
        <v>80</v>
      </c>
      <c r="J1611" s="173">
        <v>2400</v>
      </c>
      <c r="K1611" s="173">
        <v>359</v>
      </c>
      <c r="L1611" s="173">
        <v>14561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54" t="s">
        <v>88</v>
      </c>
      <c r="C1626" s="254"/>
      <c r="D1626" s="254"/>
      <c r="E1626" s="254"/>
      <c r="F1626" s="254"/>
      <c r="G1626" s="254"/>
      <c r="H1626" s="254"/>
      <c r="I1626" s="254"/>
      <c r="J1626" s="254"/>
      <c r="K1626" s="254"/>
      <c r="L1626" s="254"/>
      <c r="M1626" s="254"/>
    </row>
    <row r="1627" spans="2:14" ht="24.95" customHeight="1" x14ac:dyDescent="0.2"/>
    <row r="1628" spans="2:14" ht="24.95" customHeight="1" x14ac:dyDescent="0.2">
      <c r="B1628" s="105" t="s">
        <v>36</v>
      </c>
      <c r="C1628" s="105"/>
      <c r="D1628" s="105" t="s">
        <v>108</v>
      </c>
      <c r="E1628" s="105" t="s">
        <v>5</v>
      </c>
      <c r="F1628" s="105" t="s">
        <v>22</v>
      </c>
      <c r="G1628" s="105" t="s">
        <v>7</v>
      </c>
      <c r="H1628" s="105" t="s">
        <v>8</v>
      </c>
      <c r="I1628" s="105" t="s">
        <v>9</v>
      </c>
      <c r="J1628" s="105" t="s">
        <v>10</v>
      </c>
      <c r="K1628" s="105" t="s">
        <v>11</v>
      </c>
      <c r="L1628" s="105" t="s">
        <v>12</v>
      </c>
      <c r="M1628" s="105" t="s">
        <v>14</v>
      </c>
    </row>
    <row r="1629" spans="2:14" ht="24.95" customHeight="1" x14ac:dyDescent="0.2">
      <c r="B1629" s="283" t="s">
        <v>92</v>
      </c>
      <c r="C1629" s="134" t="s">
        <v>60</v>
      </c>
      <c r="D1629" s="180">
        <v>371</v>
      </c>
      <c r="E1629" s="180">
        <v>151</v>
      </c>
      <c r="F1629" s="180">
        <v>213</v>
      </c>
      <c r="G1629" s="180">
        <v>44</v>
      </c>
      <c r="H1629" s="180">
        <v>85</v>
      </c>
      <c r="I1629" s="180">
        <v>284</v>
      </c>
      <c r="J1629" s="180">
        <v>88</v>
      </c>
      <c r="K1629" s="180">
        <v>89</v>
      </c>
      <c r="L1629" s="180">
        <v>136</v>
      </c>
      <c r="M1629" s="174">
        <v>1461</v>
      </c>
      <c r="N1629" s="56"/>
    </row>
    <row r="1630" spans="2:14" ht="24.95" customHeight="1" x14ac:dyDescent="0.2">
      <c r="B1630" s="271"/>
      <c r="C1630" s="135" t="s">
        <v>29</v>
      </c>
      <c r="D1630" s="180">
        <v>3121</v>
      </c>
      <c r="E1630" s="180">
        <v>1378</v>
      </c>
      <c r="F1630" s="180">
        <v>1374</v>
      </c>
      <c r="G1630" s="180">
        <v>413</v>
      </c>
      <c r="H1630" s="180">
        <v>599</v>
      </c>
      <c r="I1630" s="180">
        <v>2962</v>
      </c>
      <c r="J1630" s="180">
        <v>694</v>
      </c>
      <c r="K1630" s="180">
        <v>705</v>
      </c>
      <c r="L1630" s="180">
        <v>953</v>
      </c>
      <c r="M1630" s="178">
        <v>12199</v>
      </c>
      <c r="N1630" s="57"/>
    </row>
    <row r="1631" spans="2:14" ht="24.95" customHeight="1" x14ac:dyDescent="0.2">
      <c r="B1631" s="271" t="s">
        <v>93</v>
      </c>
      <c r="C1631" s="135" t="s">
        <v>60</v>
      </c>
      <c r="D1631" s="180">
        <v>2</v>
      </c>
      <c r="E1631" s="180">
        <v>2</v>
      </c>
      <c r="F1631" s="180">
        <v>1</v>
      </c>
      <c r="G1631" s="180">
        <v>0</v>
      </c>
      <c r="H1631" s="180">
        <v>1</v>
      </c>
      <c r="I1631" s="180">
        <v>1</v>
      </c>
      <c r="J1631" s="180">
        <v>1</v>
      </c>
      <c r="K1631" s="180">
        <v>0</v>
      </c>
      <c r="L1631" s="180">
        <v>41</v>
      </c>
      <c r="M1631" s="178">
        <v>49</v>
      </c>
      <c r="N1631" s="7"/>
    </row>
    <row r="1632" spans="2:14" ht="24.95" customHeight="1" x14ac:dyDescent="0.2">
      <c r="B1632" s="271"/>
      <c r="C1632" s="135" t="s">
        <v>29</v>
      </c>
      <c r="D1632" s="180">
        <v>9</v>
      </c>
      <c r="E1632" s="180">
        <v>8</v>
      </c>
      <c r="F1632" s="180">
        <v>4</v>
      </c>
      <c r="G1632" s="180">
        <v>0</v>
      </c>
      <c r="H1632" s="180">
        <v>4</v>
      </c>
      <c r="I1632" s="180">
        <v>4</v>
      </c>
      <c r="J1632" s="180">
        <v>23</v>
      </c>
      <c r="K1632" s="180">
        <v>0</v>
      </c>
      <c r="L1632" s="180">
        <v>152</v>
      </c>
      <c r="M1632" s="178">
        <v>204</v>
      </c>
      <c r="N1632" s="7"/>
    </row>
    <row r="1633" spans="2:13" ht="24.95" customHeight="1" x14ac:dyDescent="0.2">
      <c r="B1633" s="271" t="s">
        <v>94</v>
      </c>
      <c r="C1633" s="135" t="s">
        <v>60</v>
      </c>
      <c r="D1633" s="180">
        <v>174</v>
      </c>
      <c r="E1633" s="180">
        <v>39</v>
      </c>
      <c r="F1633" s="180">
        <v>22</v>
      </c>
      <c r="G1633" s="180">
        <v>8</v>
      </c>
      <c r="H1633" s="180">
        <v>36</v>
      </c>
      <c r="I1633" s="180">
        <v>114</v>
      </c>
      <c r="J1633" s="180">
        <v>9</v>
      </c>
      <c r="K1633" s="180">
        <v>25</v>
      </c>
      <c r="L1633" s="180">
        <v>12</v>
      </c>
      <c r="M1633" s="178">
        <v>439</v>
      </c>
    </row>
    <row r="1634" spans="2:13" ht="24.95" customHeight="1" x14ac:dyDescent="0.2">
      <c r="B1634" s="271"/>
      <c r="C1634" s="135" t="s">
        <v>29</v>
      </c>
      <c r="D1634" s="180">
        <v>1735</v>
      </c>
      <c r="E1634" s="180">
        <v>349</v>
      </c>
      <c r="F1634" s="180">
        <v>158</v>
      </c>
      <c r="G1634" s="180">
        <v>64</v>
      </c>
      <c r="H1634" s="180">
        <v>319</v>
      </c>
      <c r="I1634" s="180">
        <v>1158</v>
      </c>
      <c r="J1634" s="180">
        <v>73</v>
      </c>
      <c r="K1634" s="180">
        <v>196</v>
      </c>
      <c r="L1634" s="180">
        <v>107</v>
      </c>
      <c r="M1634" s="178">
        <v>4159</v>
      </c>
    </row>
    <row r="1635" spans="2:13" ht="24.95" customHeight="1" x14ac:dyDescent="0.2">
      <c r="B1635" s="271" t="s">
        <v>95</v>
      </c>
      <c r="C1635" s="135" t="s">
        <v>60</v>
      </c>
      <c r="D1635" s="180">
        <v>414</v>
      </c>
      <c r="E1635" s="180">
        <v>388</v>
      </c>
      <c r="F1635" s="180">
        <v>676</v>
      </c>
      <c r="G1635" s="180">
        <v>53</v>
      </c>
      <c r="H1635" s="180">
        <v>558</v>
      </c>
      <c r="I1635" s="180">
        <v>91</v>
      </c>
      <c r="J1635" s="180">
        <v>180</v>
      </c>
      <c r="K1635" s="180">
        <v>199</v>
      </c>
      <c r="L1635" s="180">
        <v>254</v>
      </c>
      <c r="M1635" s="178">
        <v>2813</v>
      </c>
    </row>
    <row r="1636" spans="2:13" ht="24.95" customHeight="1" x14ac:dyDescent="0.2">
      <c r="B1636" s="271"/>
      <c r="C1636" s="135" t="s">
        <v>29</v>
      </c>
      <c r="D1636" s="180">
        <v>2105</v>
      </c>
      <c r="E1636" s="180">
        <v>1945</v>
      </c>
      <c r="F1636" s="180">
        <v>3398</v>
      </c>
      <c r="G1636" s="180">
        <v>230</v>
      </c>
      <c r="H1636" s="180">
        <v>2734</v>
      </c>
      <c r="I1636" s="180">
        <v>441</v>
      </c>
      <c r="J1636" s="180">
        <v>964</v>
      </c>
      <c r="K1636" s="180">
        <v>990</v>
      </c>
      <c r="L1636" s="180">
        <v>1231</v>
      </c>
      <c r="M1636" s="178">
        <v>14038</v>
      </c>
    </row>
    <row r="1637" spans="2:13" ht="24.95" customHeight="1" x14ac:dyDescent="0.2">
      <c r="B1637" s="271" t="s">
        <v>96</v>
      </c>
      <c r="C1637" s="135" t="s">
        <v>60</v>
      </c>
      <c r="D1637" s="180">
        <v>7</v>
      </c>
      <c r="E1637" s="180">
        <v>8</v>
      </c>
      <c r="F1637" s="180">
        <v>0</v>
      </c>
      <c r="G1637" s="180">
        <v>1</v>
      </c>
      <c r="H1637" s="180">
        <v>4</v>
      </c>
      <c r="I1637" s="180">
        <v>5</v>
      </c>
      <c r="J1637" s="180">
        <v>0</v>
      </c>
      <c r="K1637" s="180">
        <v>3</v>
      </c>
      <c r="L1637" s="180">
        <v>2</v>
      </c>
      <c r="M1637" s="178">
        <v>30</v>
      </c>
    </row>
    <row r="1638" spans="2:13" ht="24.95" customHeight="1" x14ac:dyDescent="0.2">
      <c r="B1638" s="272"/>
      <c r="C1638" s="133" t="s">
        <v>29</v>
      </c>
      <c r="D1638" s="180">
        <v>97</v>
      </c>
      <c r="E1638" s="180">
        <v>49</v>
      </c>
      <c r="F1638" s="180">
        <v>0</v>
      </c>
      <c r="G1638" s="180">
        <v>5</v>
      </c>
      <c r="H1638" s="180">
        <v>13</v>
      </c>
      <c r="I1638" s="180">
        <v>27</v>
      </c>
      <c r="J1638" s="180">
        <v>0</v>
      </c>
      <c r="K1638" s="180">
        <v>20</v>
      </c>
      <c r="L1638" s="180">
        <v>7</v>
      </c>
      <c r="M1638" s="181">
        <v>218</v>
      </c>
    </row>
    <row r="1639" spans="2:13" ht="24.95" customHeight="1" x14ac:dyDescent="0.2">
      <c r="B1639" s="282" t="s">
        <v>14</v>
      </c>
      <c r="C1639" s="132" t="s">
        <v>60</v>
      </c>
      <c r="D1639" s="182">
        <v>968</v>
      </c>
      <c r="E1639" s="182">
        <v>588</v>
      </c>
      <c r="F1639" s="182">
        <v>912</v>
      </c>
      <c r="G1639" s="182">
        <v>106</v>
      </c>
      <c r="H1639" s="182">
        <v>684</v>
      </c>
      <c r="I1639" s="182">
        <v>495</v>
      </c>
      <c r="J1639" s="182">
        <v>278</v>
      </c>
      <c r="K1639" s="182">
        <v>316</v>
      </c>
      <c r="L1639" s="182">
        <v>445</v>
      </c>
      <c r="M1639" s="182">
        <v>4792</v>
      </c>
    </row>
    <row r="1640" spans="2:13" ht="24.95" customHeight="1" x14ac:dyDescent="0.2">
      <c r="B1640" s="282"/>
      <c r="C1640" s="131" t="s">
        <v>29</v>
      </c>
      <c r="D1640" s="172">
        <v>7067</v>
      </c>
      <c r="E1640" s="172">
        <v>3729</v>
      </c>
      <c r="F1640" s="172">
        <v>4934</v>
      </c>
      <c r="G1640" s="172">
        <v>712</v>
      </c>
      <c r="H1640" s="172">
        <v>3669</v>
      </c>
      <c r="I1640" s="172">
        <v>4592</v>
      </c>
      <c r="J1640" s="172">
        <v>1754</v>
      </c>
      <c r="K1640" s="172">
        <v>1911</v>
      </c>
      <c r="L1640" s="172">
        <v>2450</v>
      </c>
      <c r="M1640" s="172">
        <v>30818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8"/>
      <c r="D1652" s="108"/>
      <c r="E1652" s="108"/>
      <c r="F1652" s="108"/>
      <c r="G1652" s="108"/>
      <c r="H1652" s="108"/>
      <c r="I1652" s="108"/>
      <c r="J1652" s="108"/>
      <c r="K1652" s="108"/>
      <c r="L1652" s="127"/>
      <c r="N1652" s="7"/>
    </row>
    <row r="1653" spans="2:14" ht="24.95" customHeight="1" x14ac:dyDescent="0.2">
      <c r="B1653" s="68"/>
      <c r="C1653" s="108"/>
      <c r="D1653" s="108"/>
      <c r="E1653" s="108"/>
      <c r="F1653" s="108"/>
      <c r="G1653" s="108"/>
      <c r="H1653" s="108"/>
      <c r="I1653" s="108"/>
      <c r="J1653" s="108"/>
      <c r="K1653" s="108"/>
      <c r="L1653" s="127"/>
      <c r="N1653" s="7"/>
    </row>
    <row r="1654" spans="2:14" ht="24.95" customHeight="1" x14ac:dyDescent="0.2">
      <c r="B1654" s="68"/>
      <c r="C1654" s="108"/>
      <c r="D1654" s="108"/>
      <c r="E1654" s="108"/>
      <c r="F1654" s="108"/>
      <c r="G1654" s="108"/>
      <c r="H1654" s="108"/>
      <c r="I1654" s="108"/>
      <c r="J1654" s="108"/>
      <c r="K1654" s="108"/>
      <c r="L1654" s="127"/>
    </row>
    <row r="1655" spans="2:14" ht="24.95" customHeight="1" x14ac:dyDescent="0.2">
      <c r="B1655" s="68"/>
      <c r="C1655" s="108"/>
      <c r="D1655" s="108"/>
      <c r="E1655" s="108"/>
      <c r="F1655" s="108"/>
      <c r="G1655" s="108"/>
      <c r="H1655" s="108"/>
      <c r="I1655" s="108"/>
      <c r="J1655" s="108"/>
      <c r="K1655" s="108"/>
      <c r="L1655" s="127"/>
    </row>
    <row r="1656" spans="2:14" ht="24.95" customHeight="1" x14ac:dyDescent="0.2">
      <c r="B1656" s="68"/>
      <c r="C1656" s="127"/>
      <c r="D1656" s="127"/>
      <c r="E1656" s="127"/>
      <c r="F1656" s="127"/>
      <c r="G1656" s="127"/>
      <c r="H1656" s="127"/>
      <c r="I1656" s="127"/>
      <c r="J1656" s="127"/>
      <c r="K1656" s="127"/>
      <c r="L1656" s="127"/>
    </row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54" t="s">
        <v>90</v>
      </c>
      <c r="C1660" s="254"/>
      <c r="D1660" s="254"/>
      <c r="E1660" s="254"/>
      <c r="F1660" s="254"/>
      <c r="G1660" s="254"/>
      <c r="H1660" s="254"/>
      <c r="I1660" s="254"/>
      <c r="J1660" s="254"/>
      <c r="K1660" s="254"/>
      <c r="L1660" s="254"/>
      <c r="M1660" s="254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5" t="s">
        <v>36</v>
      </c>
      <c r="C1662" s="105"/>
      <c r="D1662" s="105" t="s">
        <v>108</v>
      </c>
      <c r="E1662" s="105" t="s">
        <v>5</v>
      </c>
      <c r="F1662" s="105" t="s">
        <v>22</v>
      </c>
      <c r="G1662" s="105" t="s">
        <v>7</v>
      </c>
      <c r="H1662" s="105" t="s">
        <v>8</v>
      </c>
      <c r="I1662" s="105" t="s">
        <v>9</v>
      </c>
      <c r="J1662" s="105" t="s">
        <v>10</v>
      </c>
      <c r="K1662" s="105" t="s">
        <v>11</v>
      </c>
      <c r="L1662" s="105" t="s">
        <v>12</v>
      </c>
      <c r="M1662" s="105" t="s">
        <v>14</v>
      </c>
    </row>
    <row r="1663" spans="2:14" ht="24.95" customHeight="1" x14ac:dyDescent="0.2">
      <c r="B1663" s="283" t="s">
        <v>97</v>
      </c>
      <c r="C1663" s="134" t="s">
        <v>60</v>
      </c>
      <c r="D1663" s="180">
        <v>56</v>
      </c>
      <c r="E1663" s="180">
        <v>47</v>
      </c>
      <c r="F1663" s="180">
        <v>50</v>
      </c>
      <c r="G1663" s="180">
        <v>6</v>
      </c>
      <c r="H1663" s="180">
        <v>104</v>
      </c>
      <c r="I1663" s="180">
        <v>39</v>
      </c>
      <c r="J1663" s="180">
        <v>18</v>
      </c>
      <c r="K1663" s="180">
        <v>31</v>
      </c>
      <c r="L1663" s="180">
        <v>27</v>
      </c>
      <c r="M1663" s="174">
        <v>378</v>
      </c>
      <c r="N1663" s="56"/>
    </row>
    <row r="1664" spans="2:14" ht="24.95" customHeight="1" x14ac:dyDescent="0.2">
      <c r="B1664" s="271"/>
      <c r="C1664" s="135" t="s">
        <v>29</v>
      </c>
      <c r="D1664" s="180">
        <v>731</v>
      </c>
      <c r="E1664" s="180">
        <v>940</v>
      </c>
      <c r="F1664" s="180">
        <v>817</v>
      </c>
      <c r="G1664" s="180">
        <v>134</v>
      </c>
      <c r="H1664" s="180">
        <v>1614</v>
      </c>
      <c r="I1664" s="180">
        <v>797</v>
      </c>
      <c r="J1664" s="180">
        <v>254</v>
      </c>
      <c r="K1664" s="180">
        <v>557</v>
      </c>
      <c r="L1664" s="180">
        <v>505</v>
      </c>
      <c r="M1664" s="178">
        <v>6349</v>
      </c>
      <c r="N1664" s="57"/>
    </row>
    <row r="1665" spans="2:14" ht="24.95" customHeight="1" x14ac:dyDescent="0.2">
      <c r="B1665" s="271" t="s">
        <v>98</v>
      </c>
      <c r="C1665" s="135" t="s">
        <v>60</v>
      </c>
      <c r="D1665" s="180">
        <v>33</v>
      </c>
      <c r="E1665" s="180">
        <v>13</v>
      </c>
      <c r="F1665" s="180">
        <v>12</v>
      </c>
      <c r="G1665" s="180">
        <v>8</v>
      </c>
      <c r="H1665" s="180">
        <v>21</v>
      </c>
      <c r="I1665" s="180">
        <v>22</v>
      </c>
      <c r="J1665" s="180">
        <v>25</v>
      </c>
      <c r="K1665" s="180">
        <v>14</v>
      </c>
      <c r="L1665" s="180">
        <v>8</v>
      </c>
      <c r="M1665" s="178">
        <v>156</v>
      </c>
      <c r="N1665" s="7"/>
    </row>
    <row r="1666" spans="2:14" ht="24.95" customHeight="1" x14ac:dyDescent="0.2">
      <c r="B1666" s="271"/>
      <c r="C1666" s="135" t="s">
        <v>29</v>
      </c>
      <c r="D1666" s="180">
        <v>508</v>
      </c>
      <c r="E1666" s="180">
        <v>259</v>
      </c>
      <c r="F1666" s="180">
        <v>273</v>
      </c>
      <c r="G1666" s="180">
        <v>133</v>
      </c>
      <c r="H1666" s="180">
        <v>418</v>
      </c>
      <c r="I1666" s="180">
        <v>399</v>
      </c>
      <c r="J1666" s="180">
        <v>464</v>
      </c>
      <c r="K1666" s="180">
        <v>240</v>
      </c>
      <c r="L1666" s="180">
        <v>82</v>
      </c>
      <c r="M1666" s="178">
        <v>2776</v>
      </c>
      <c r="N1666" s="7"/>
    </row>
    <row r="1667" spans="2:14" ht="24.95" customHeight="1" x14ac:dyDescent="0.2">
      <c r="B1667" s="271" t="s">
        <v>99</v>
      </c>
      <c r="C1667" s="135" t="s">
        <v>60</v>
      </c>
      <c r="D1667" s="180">
        <v>6</v>
      </c>
      <c r="E1667" s="180">
        <v>2</v>
      </c>
      <c r="F1667" s="180">
        <v>6</v>
      </c>
      <c r="G1667" s="180">
        <v>2</v>
      </c>
      <c r="H1667" s="180">
        <v>5</v>
      </c>
      <c r="I1667" s="180">
        <v>1</v>
      </c>
      <c r="J1667" s="180">
        <v>0</v>
      </c>
      <c r="K1667" s="180">
        <v>2</v>
      </c>
      <c r="L1667" s="180">
        <v>0</v>
      </c>
      <c r="M1667" s="178">
        <v>24</v>
      </c>
    </row>
    <row r="1668" spans="2:14" ht="24.95" customHeight="1" x14ac:dyDescent="0.2">
      <c r="B1668" s="271"/>
      <c r="C1668" s="135" t="s">
        <v>29</v>
      </c>
      <c r="D1668" s="180">
        <v>144</v>
      </c>
      <c r="E1668" s="180">
        <v>22</v>
      </c>
      <c r="F1668" s="180">
        <v>145</v>
      </c>
      <c r="G1668" s="180">
        <v>76</v>
      </c>
      <c r="H1668" s="180">
        <v>56</v>
      </c>
      <c r="I1668" s="180">
        <v>16</v>
      </c>
      <c r="J1668" s="180">
        <v>0</v>
      </c>
      <c r="K1668" s="180">
        <v>94</v>
      </c>
      <c r="L1668" s="180">
        <v>0</v>
      </c>
      <c r="M1668" s="178">
        <v>553</v>
      </c>
    </row>
    <row r="1669" spans="2:14" ht="24.95" customHeight="1" x14ac:dyDescent="0.2">
      <c r="B1669" s="271" t="s">
        <v>100</v>
      </c>
      <c r="C1669" s="135" t="s">
        <v>60</v>
      </c>
      <c r="D1669" s="180">
        <v>3</v>
      </c>
      <c r="E1669" s="180">
        <v>0</v>
      </c>
      <c r="F1669" s="180">
        <v>0</v>
      </c>
      <c r="G1669" s="180">
        <v>0</v>
      </c>
      <c r="H1669" s="180">
        <v>1</v>
      </c>
      <c r="I1669" s="180">
        <v>0</v>
      </c>
      <c r="J1669" s="180">
        <v>0</v>
      </c>
      <c r="K1669" s="180">
        <v>1</v>
      </c>
      <c r="L1669" s="180">
        <v>0</v>
      </c>
      <c r="M1669" s="178">
        <v>5</v>
      </c>
    </row>
    <row r="1670" spans="2:14" ht="24.95" customHeight="1" x14ac:dyDescent="0.2">
      <c r="B1670" s="271"/>
      <c r="C1670" s="135" t="s">
        <v>29</v>
      </c>
      <c r="D1670" s="180">
        <v>61</v>
      </c>
      <c r="E1670" s="180">
        <v>0</v>
      </c>
      <c r="F1670" s="180">
        <v>0</v>
      </c>
      <c r="G1670" s="180">
        <v>0</v>
      </c>
      <c r="H1670" s="180">
        <v>8</v>
      </c>
      <c r="I1670" s="180">
        <v>0</v>
      </c>
      <c r="J1670" s="180">
        <v>0</v>
      </c>
      <c r="K1670" s="180">
        <v>28</v>
      </c>
      <c r="L1670" s="180">
        <v>0</v>
      </c>
      <c r="M1670" s="178">
        <v>97</v>
      </c>
    </row>
    <row r="1671" spans="2:14" ht="24.95" customHeight="1" x14ac:dyDescent="0.2">
      <c r="B1671" s="271" t="s">
        <v>101</v>
      </c>
      <c r="C1671" s="135" t="s">
        <v>60</v>
      </c>
      <c r="D1671" s="180">
        <v>0</v>
      </c>
      <c r="E1671" s="180">
        <v>0</v>
      </c>
      <c r="F1671" s="180">
        <v>1</v>
      </c>
      <c r="G1671" s="180">
        <v>0</v>
      </c>
      <c r="H1671" s="180">
        <v>2</v>
      </c>
      <c r="I1671" s="180">
        <v>0</v>
      </c>
      <c r="J1671" s="180">
        <v>0</v>
      </c>
      <c r="K1671" s="180">
        <v>1</v>
      </c>
      <c r="L1671" s="180">
        <v>0</v>
      </c>
      <c r="M1671" s="178">
        <v>4</v>
      </c>
    </row>
    <row r="1672" spans="2:14" ht="24.95" customHeight="1" x14ac:dyDescent="0.2">
      <c r="B1672" s="272"/>
      <c r="C1672" s="133" t="s">
        <v>29</v>
      </c>
      <c r="D1672" s="180">
        <v>0</v>
      </c>
      <c r="E1672" s="180">
        <v>0</v>
      </c>
      <c r="F1672" s="180">
        <v>18</v>
      </c>
      <c r="G1672" s="180">
        <v>0</v>
      </c>
      <c r="H1672" s="180">
        <v>10</v>
      </c>
      <c r="I1672" s="180">
        <v>0</v>
      </c>
      <c r="J1672" s="180">
        <v>0</v>
      </c>
      <c r="K1672" s="180">
        <v>4</v>
      </c>
      <c r="L1672" s="180">
        <v>0</v>
      </c>
      <c r="M1672" s="181">
        <v>32</v>
      </c>
    </row>
    <row r="1673" spans="2:14" ht="24.95" customHeight="1" x14ac:dyDescent="0.2">
      <c r="B1673" s="282" t="s">
        <v>14</v>
      </c>
      <c r="C1673" s="132" t="s">
        <v>60</v>
      </c>
      <c r="D1673" s="182">
        <v>98</v>
      </c>
      <c r="E1673" s="182">
        <v>62</v>
      </c>
      <c r="F1673" s="182">
        <v>69</v>
      </c>
      <c r="G1673" s="182">
        <v>16</v>
      </c>
      <c r="H1673" s="182">
        <v>133</v>
      </c>
      <c r="I1673" s="182">
        <v>62</v>
      </c>
      <c r="J1673" s="182">
        <v>43</v>
      </c>
      <c r="K1673" s="182">
        <v>49</v>
      </c>
      <c r="L1673" s="182">
        <v>35</v>
      </c>
      <c r="M1673" s="182">
        <v>567</v>
      </c>
    </row>
    <row r="1674" spans="2:14" ht="24.95" customHeight="1" x14ac:dyDescent="0.2">
      <c r="B1674" s="282"/>
      <c r="C1674" s="131" t="s">
        <v>29</v>
      </c>
      <c r="D1674" s="172">
        <v>1444</v>
      </c>
      <c r="E1674" s="172">
        <v>1221</v>
      </c>
      <c r="F1674" s="172">
        <v>1253</v>
      </c>
      <c r="G1674" s="172">
        <v>343</v>
      </c>
      <c r="H1674" s="172">
        <v>2106</v>
      </c>
      <c r="I1674" s="172">
        <v>1212</v>
      </c>
      <c r="J1674" s="172">
        <v>718</v>
      </c>
      <c r="K1674" s="172">
        <v>923</v>
      </c>
      <c r="L1674" s="172">
        <v>587</v>
      </c>
      <c r="M1674" s="172">
        <v>9807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8"/>
      <c r="D1686" s="108"/>
      <c r="E1686" s="108"/>
      <c r="F1686" s="108"/>
      <c r="G1686" s="108"/>
      <c r="H1686" s="108"/>
      <c r="I1686" s="108"/>
      <c r="J1686" s="108"/>
      <c r="K1686" s="108"/>
      <c r="L1686" s="127"/>
      <c r="N1686" s="7"/>
    </row>
    <row r="1687" spans="2:14" ht="24.95" customHeight="1" x14ac:dyDescent="0.2">
      <c r="B1687" s="68"/>
      <c r="C1687" s="108"/>
      <c r="D1687" s="108"/>
      <c r="E1687" s="108"/>
      <c r="F1687" s="108"/>
      <c r="G1687" s="108"/>
      <c r="H1687" s="108"/>
      <c r="I1687" s="108"/>
      <c r="J1687" s="108"/>
      <c r="K1687" s="108"/>
      <c r="L1687" s="127"/>
      <c r="N1687" s="7"/>
    </row>
    <row r="1688" spans="2:14" ht="24.95" customHeight="1" x14ac:dyDescent="0.2">
      <c r="B1688" s="68"/>
      <c r="C1688" s="108"/>
      <c r="D1688" s="108"/>
      <c r="E1688" s="108"/>
      <c r="F1688" s="108"/>
      <c r="G1688" s="108"/>
      <c r="H1688" s="108"/>
      <c r="I1688" s="108"/>
      <c r="J1688" s="108"/>
      <c r="K1688" s="108"/>
      <c r="L1688" s="127"/>
    </row>
    <row r="1689" spans="2:14" ht="25.5" customHeight="1" x14ac:dyDescent="0.2">
      <c r="B1689" s="254" t="s">
        <v>107</v>
      </c>
      <c r="C1689" s="254"/>
      <c r="D1689" s="254"/>
      <c r="E1689" s="254"/>
      <c r="F1689" s="254"/>
      <c r="G1689" s="254"/>
      <c r="H1689" s="254"/>
      <c r="I1689" s="254"/>
      <c r="J1689" s="254"/>
      <c r="K1689" s="254"/>
      <c r="L1689" s="254"/>
      <c r="M1689" s="254"/>
    </row>
    <row r="1690" spans="2:14" ht="15" customHeight="1" x14ac:dyDescent="0.2"/>
    <row r="1691" spans="2:14" ht="24.95" customHeight="1" x14ac:dyDescent="0.2">
      <c r="B1691" s="109" t="s">
        <v>49</v>
      </c>
      <c r="C1691" s="105" t="s">
        <v>108</v>
      </c>
      <c r="D1691" s="105" t="s">
        <v>21</v>
      </c>
      <c r="E1691" s="105" t="s">
        <v>22</v>
      </c>
      <c r="F1691" s="105" t="s">
        <v>7</v>
      </c>
      <c r="G1691" s="105" t="s">
        <v>8</v>
      </c>
      <c r="H1691" s="105" t="s">
        <v>9</v>
      </c>
      <c r="I1691" s="105" t="s">
        <v>10</v>
      </c>
      <c r="J1691" s="105" t="s">
        <v>11</v>
      </c>
      <c r="K1691" s="105" t="s">
        <v>12</v>
      </c>
      <c r="L1691" s="105" t="s">
        <v>14</v>
      </c>
    </row>
    <row r="1692" spans="2:14" ht="24.95" customHeight="1" x14ac:dyDescent="0.2">
      <c r="B1692" s="68" t="s">
        <v>23</v>
      </c>
      <c r="C1692" s="180">
        <v>629</v>
      </c>
      <c r="D1692" s="180">
        <v>862</v>
      </c>
      <c r="E1692" s="180">
        <v>1242</v>
      </c>
      <c r="F1692" s="180">
        <v>357</v>
      </c>
      <c r="G1692" s="180">
        <v>758</v>
      </c>
      <c r="H1692" s="180">
        <v>551</v>
      </c>
      <c r="I1692" s="180">
        <v>356</v>
      </c>
      <c r="J1692" s="180">
        <v>924</v>
      </c>
      <c r="K1692" s="180">
        <v>373</v>
      </c>
      <c r="L1692" s="178">
        <v>6052</v>
      </c>
      <c r="N1692" s="35"/>
    </row>
    <row r="1693" spans="2:14" ht="24.95" customHeight="1" x14ac:dyDescent="0.2">
      <c r="B1693" s="110" t="s">
        <v>29</v>
      </c>
      <c r="C1693" s="177">
        <v>61703</v>
      </c>
      <c r="D1693" s="177">
        <v>73867</v>
      </c>
      <c r="E1693" s="177">
        <v>79425</v>
      </c>
      <c r="F1693" s="177">
        <v>30123</v>
      </c>
      <c r="G1693" s="177">
        <v>60760</v>
      </c>
      <c r="H1693" s="177">
        <v>60483</v>
      </c>
      <c r="I1693" s="177">
        <v>30501</v>
      </c>
      <c r="J1693" s="177">
        <v>98072</v>
      </c>
      <c r="K1693" s="177">
        <v>33430</v>
      </c>
      <c r="L1693" s="181">
        <v>528364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75" t="s">
        <v>87</v>
      </c>
      <c r="C1722" s="276"/>
      <c r="D1722" s="276"/>
      <c r="E1722" s="276"/>
      <c r="F1722" s="276"/>
      <c r="G1722" s="276"/>
      <c r="H1722" s="276"/>
      <c r="I1722" s="276"/>
      <c r="J1722" s="276"/>
      <c r="K1722" s="276"/>
      <c r="L1722" s="276"/>
      <c r="M1722" s="155"/>
    </row>
    <row r="1723" spans="1:13" ht="20.100000000000001" customHeight="1" thickBot="1" x14ac:dyDescent="0.25">
      <c r="B1723" s="277" t="s">
        <v>145</v>
      </c>
      <c r="C1723" s="278"/>
      <c r="D1723" s="278"/>
      <c r="E1723" s="278"/>
      <c r="F1723" s="278"/>
      <c r="G1723" s="278"/>
      <c r="H1723" s="278"/>
      <c r="I1723" s="278"/>
      <c r="J1723" s="278"/>
      <c r="K1723" s="278"/>
      <c r="L1723" s="278"/>
      <c r="M1723" s="156"/>
    </row>
    <row r="1724" spans="1:13" ht="20.100000000000001" customHeight="1" thickTop="1" thickBot="1" x14ac:dyDescent="0.25">
      <c r="B1724" s="154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54"/>
    </row>
    <row r="1725" spans="1:13" ht="20.100000000000001" customHeight="1" thickTop="1" x14ac:dyDescent="0.2">
      <c r="A1725" s="113"/>
      <c r="B1725" s="119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42"/>
    </row>
    <row r="1726" spans="1:13" s="111" customFormat="1" ht="20.100000000000001" customHeight="1" x14ac:dyDescent="0.2">
      <c r="A1726" s="114"/>
      <c r="B1726" s="118" t="s">
        <v>30</v>
      </c>
      <c r="C1726" s="117"/>
      <c r="D1726" s="117"/>
      <c r="E1726" s="117"/>
      <c r="F1726" s="117"/>
      <c r="G1726" s="117"/>
      <c r="H1726" s="117"/>
      <c r="I1726" s="117"/>
      <c r="J1726" s="117"/>
      <c r="K1726" s="117"/>
      <c r="L1726" s="117"/>
      <c r="M1726" s="114"/>
    </row>
    <row r="1727" spans="1:13" s="111" customFormat="1" ht="20.100000000000001" customHeight="1" x14ac:dyDescent="0.2">
      <c r="A1727" s="114"/>
      <c r="B1727" s="112"/>
      <c r="L1727" s="117"/>
      <c r="M1727" s="114"/>
    </row>
    <row r="1728" spans="1:13" s="111" customFormat="1" ht="20.100000000000001" customHeight="1" x14ac:dyDescent="0.2">
      <c r="A1728" s="114"/>
      <c r="B1728" s="279" t="s">
        <v>132</v>
      </c>
      <c r="C1728" s="280"/>
      <c r="D1728" s="281" t="s">
        <v>121</v>
      </c>
      <c r="E1728" s="281"/>
      <c r="F1728" s="281"/>
      <c r="G1728" s="281"/>
      <c r="H1728" s="281"/>
      <c r="I1728" s="281"/>
      <c r="J1728" s="281"/>
      <c r="K1728" s="281"/>
      <c r="L1728" s="281"/>
      <c r="M1728" s="114"/>
    </row>
    <row r="1729" spans="1:15" s="111" customFormat="1" ht="20.100000000000001" customHeight="1" x14ac:dyDescent="0.2">
      <c r="A1729" s="114"/>
      <c r="B1729" s="279"/>
      <c r="C1729" s="280"/>
      <c r="D1729" s="281"/>
      <c r="E1729" s="281"/>
      <c r="F1729" s="281"/>
      <c r="G1729" s="281"/>
      <c r="H1729" s="281"/>
      <c r="I1729" s="281"/>
      <c r="J1729" s="281"/>
      <c r="K1729" s="281"/>
      <c r="L1729" s="281"/>
      <c r="M1729" s="114"/>
    </row>
    <row r="1730" spans="1:15" s="111" customFormat="1" ht="20.100000000000001" customHeight="1" x14ac:dyDescent="0.2">
      <c r="A1730" s="114"/>
      <c r="B1730" s="279" t="s">
        <v>133</v>
      </c>
      <c r="C1730" s="280"/>
      <c r="D1730" s="281" t="s">
        <v>122</v>
      </c>
      <c r="E1730" s="281"/>
      <c r="F1730" s="281"/>
      <c r="G1730" s="281"/>
      <c r="H1730" s="281"/>
      <c r="I1730" s="281"/>
      <c r="J1730" s="281"/>
      <c r="K1730" s="281"/>
      <c r="L1730" s="281"/>
      <c r="M1730" s="114"/>
    </row>
    <row r="1731" spans="1:15" ht="20.100000000000001" customHeight="1" x14ac:dyDescent="0.2">
      <c r="A1731" s="113"/>
      <c r="B1731" s="279"/>
      <c r="C1731" s="280"/>
      <c r="D1731" s="281"/>
      <c r="E1731" s="281"/>
      <c r="F1731" s="281"/>
      <c r="G1731" s="281"/>
      <c r="H1731" s="281"/>
      <c r="I1731" s="281"/>
      <c r="J1731" s="281"/>
      <c r="K1731" s="281"/>
      <c r="L1731" s="281"/>
      <c r="M1731" s="114"/>
    </row>
    <row r="1732" spans="1:15" ht="20.100000000000001" customHeight="1" x14ac:dyDescent="0.2">
      <c r="A1732" s="113"/>
      <c r="B1732" s="279" t="s">
        <v>134</v>
      </c>
      <c r="C1732" s="280"/>
      <c r="D1732" s="281" t="s">
        <v>123</v>
      </c>
      <c r="E1732" s="281"/>
      <c r="F1732" s="281"/>
      <c r="G1732" s="281"/>
      <c r="H1732" s="281"/>
      <c r="I1732" s="281"/>
      <c r="J1732" s="281"/>
      <c r="K1732" s="281"/>
      <c r="L1732" s="281"/>
      <c r="M1732" s="114"/>
    </row>
    <row r="1733" spans="1:15" s="111" customFormat="1" ht="20.100000000000001" customHeight="1" x14ac:dyDescent="0.2">
      <c r="A1733" s="114"/>
      <c r="B1733" s="279"/>
      <c r="C1733" s="280"/>
      <c r="D1733" s="281"/>
      <c r="E1733" s="281"/>
      <c r="F1733" s="281"/>
      <c r="G1733" s="281"/>
      <c r="H1733" s="281"/>
      <c r="I1733" s="281"/>
      <c r="J1733" s="281"/>
      <c r="K1733" s="281"/>
      <c r="L1733" s="281"/>
      <c r="M1733" s="114"/>
    </row>
    <row r="1734" spans="1:15" s="111" customFormat="1" ht="20.100000000000001" customHeight="1" x14ac:dyDescent="0.2">
      <c r="A1734" s="114"/>
      <c r="B1734" s="279" t="s">
        <v>3</v>
      </c>
      <c r="C1734" s="280"/>
      <c r="D1734" s="281" t="s">
        <v>124</v>
      </c>
      <c r="E1734" s="281"/>
      <c r="F1734" s="281"/>
      <c r="G1734" s="281"/>
      <c r="H1734" s="281"/>
      <c r="I1734" s="281"/>
      <c r="J1734" s="281"/>
      <c r="K1734" s="281"/>
      <c r="L1734" s="281"/>
      <c r="M1734" s="114"/>
    </row>
    <row r="1735" spans="1:15" s="111" customFormat="1" ht="20.100000000000001" customHeight="1" x14ac:dyDescent="0.2">
      <c r="A1735" s="114"/>
      <c r="B1735" s="279"/>
      <c r="C1735" s="280"/>
      <c r="D1735" s="281"/>
      <c r="E1735" s="281"/>
      <c r="F1735" s="281"/>
      <c r="G1735" s="281"/>
      <c r="H1735" s="281"/>
      <c r="I1735" s="281"/>
      <c r="J1735" s="281"/>
      <c r="K1735" s="281"/>
      <c r="L1735" s="281"/>
      <c r="M1735" s="114"/>
    </row>
    <row r="1736" spans="1:15" s="111" customFormat="1" ht="20.100000000000001" customHeight="1" thickBot="1" x14ac:dyDescent="0.25">
      <c r="A1736" s="114"/>
      <c r="B1736" s="144"/>
      <c r="C1736" s="145"/>
      <c r="D1736" s="145"/>
      <c r="E1736" s="145"/>
      <c r="F1736" s="145"/>
      <c r="G1736" s="145"/>
      <c r="H1736" s="145"/>
      <c r="I1736" s="145"/>
      <c r="J1736" s="145"/>
      <c r="K1736" s="145"/>
      <c r="L1736" s="145"/>
      <c r="M1736" s="146"/>
    </row>
    <row r="1737" spans="1:15" s="111" customFormat="1" ht="20.100000000000001" customHeight="1" thickTop="1" thickBot="1" x14ac:dyDescent="0.25">
      <c r="B1737" s="143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47"/>
    </row>
    <row r="1738" spans="1:15" s="111" customFormat="1" ht="20.100000000000001" customHeight="1" thickTop="1" x14ac:dyDescent="0.2">
      <c r="B1738" s="148"/>
      <c r="C1738" s="149"/>
      <c r="D1738" s="149"/>
      <c r="E1738" s="149"/>
      <c r="F1738" s="149"/>
      <c r="G1738" s="149"/>
      <c r="H1738" s="149"/>
      <c r="I1738" s="149"/>
      <c r="J1738" s="149"/>
      <c r="K1738" s="149"/>
      <c r="L1738" s="149"/>
      <c r="M1738" s="150"/>
    </row>
    <row r="1739" spans="1:15" s="111" customFormat="1" ht="20.100000000000001" customHeight="1" x14ac:dyDescent="0.2">
      <c r="B1739" s="151" t="s">
        <v>117</v>
      </c>
      <c r="C1739" s="117"/>
      <c r="D1739" s="117"/>
      <c r="E1739" s="117"/>
      <c r="F1739" s="117"/>
      <c r="G1739" s="117"/>
      <c r="H1739" s="117"/>
      <c r="I1739" s="117"/>
      <c r="J1739" s="117"/>
      <c r="K1739" s="117"/>
      <c r="L1739" s="117"/>
      <c r="M1739" s="152"/>
    </row>
    <row r="1740" spans="1:15" s="111" customFormat="1" ht="20.100000000000001" customHeight="1" x14ac:dyDescent="0.2">
      <c r="B1740" s="153"/>
      <c r="L1740" s="117"/>
      <c r="M1740" s="152"/>
    </row>
    <row r="1741" spans="1:15" s="111" customFormat="1" ht="20.100000000000001" customHeight="1" x14ac:dyDescent="0.2">
      <c r="B1741" s="273" t="s">
        <v>135</v>
      </c>
      <c r="C1741" s="274"/>
      <c r="D1741" s="281" t="s">
        <v>125</v>
      </c>
      <c r="E1741" s="281"/>
      <c r="F1741" s="281"/>
      <c r="G1741" s="281"/>
      <c r="H1741" s="281"/>
      <c r="I1741" s="281"/>
      <c r="J1741" s="281"/>
      <c r="K1741" s="281"/>
      <c r="L1741" s="281"/>
      <c r="M1741" s="152"/>
    </row>
    <row r="1742" spans="1:15" s="111" customFormat="1" ht="20.100000000000001" customHeight="1" x14ac:dyDescent="0.2">
      <c r="B1742" s="273"/>
      <c r="C1742" s="274"/>
      <c r="D1742" s="281"/>
      <c r="E1742" s="281"/>
      <c r="F1742" s="281"/>
      <c r="G1742" s="281"/>
      <c r="H1742" s="281"/>
      <c r="I1742" s="281"/>
      <c r="J1742" s="281"/>
      <c r="K1742" s="281"/>
      <c r="L1742" s="281"/>
      <c r="M1742" s="152"/>
    </row>
    <row r="1743" spans="1:15" ht="20.100000000000001" customHeight="1" x14ac:dyDescent="0.2">
      <c r="B1743" s="273" t="s">
        <v>136</v>
      </c>
      <c r="C1743" s="274"/>
      <c r="D1743" s="267" t="s">
        <v>126</v>
      </c>
      <c r="E1743" s="267"/>
      <c r="F1743" s="267"/>
      <c r="G1743" s="267"/>
      <c r="H1743" s="267"/>
      <c r="I1743" s="267"/>
      <c r="J1743" s="267"/>
      <c r="K1743" s="267"/>
      <c r="L1743" s="267"/>
      <c r="M1743" s="268"/>
      <c r="N1743" s="111"/>
      <c r="O1743" s="111"/>
    </row>
    <row r="1744" spans="1:15" ht="20.100000000000001" customHeight="1" x14ac:dyDescent="0.2">
      <c r="B1744" s="273"/>
      <c r="C1744" s="274"/>
      <c r="D1744" s="267"/>
      <c r="E1744" s="267"/>
      <c r="F1744" s="267"/>
      <c r="G1744" s="267"/>
      <c r="H1744" s="267"/>
      <c r="I1744" s="267"/>
      <c r="J1744" s="267"/>
      <c r="K1744" s="267"/>
      <c r="L1744" s="267"/>
      <c r="M1744" s="268"/>
      <c r="N1744" s="111"/>
      <c r="O1744" s="111"/>
    </row>
    <row r="1745" spans="2:15" ht="20.100000000000001" customHeight="1" x14ac:dyDescent="0.2">
      <c r="B1745" s="273" t="s">
        <v>137</v>
      </c>
      <c r="C1745" s="274"/>
      <c r="D1745" s="267" t="s">
        <v>127</v>
      </c>
      <c r="E1745" s="267"/>
      <c r="F1745" s="267"/>
      <c r="G1745" s="267"/>
      <c r="H1745" s="267"/>
      <c r="I1745" s="267"/>
      <c r="J1745" s="267"/>
      <c r="K1745" s="267"/>
      <c r="L1745" s="267"/>
      <c r="M1745" s="152"/>
      <c r="N1745" s="111"/>
      <c r="O1745" s="111"/>
    </row>
    <row r="1746" spans="2:15" ht="20.100000000000001" customHeight="1" x14ac:dyDescent="0.2">
      <c r="B1746" s="273"/>
      <c r="C1746" s="274"/>
      <c r="D1746" s="267"/>
      <c r="E1746" s="267"/>
      <c r="F1746" s="267"/>
      <c r="G1746" s="267"/>
      <c r="H1746" s="267"/>
      <c r="I1746" s="267"/>
      <c r="J1746" s="267"/>
      <c r="K1746" s="267"/>
      <c r="L1746" s="267"/>
      <c r="M1746" s="152"/>
      <c r="N1746" s="111"/>
      <c r="O1746" s="111"/>
    </row>
    <row r="1747" spans="2:15" ht="20.100000000000001" customHeight="1" x14ac:dyDescent="0.2">
      <c r="B1747" s="273" t="s">
        <v>138</v>
      </c>
      <c r="C1747" s="274"/>
      <c r="D1747" s="267" t="s">
        <v>128</v>
      </c>
      <c r="E1747" s="267"/>
      <c r="F1747" s="267"/>
      <c r="G1747" s="267"/>
      <c r="H1747" s="267"/>
      <c r="I1747" s="267"/>
      <c r="J1747" s="267"/>
      <c r="K1747" s="267"/>
      <c r="L1747" s="267"/>
      <c r="M1747" s="152"/>
      <c r="N1747" s="111"/>
      <c r="O1747" s="111"/>
    </row>
    <row r="1748" spans="2:15" ht="20.100000000000001" customHeight="1" x14ac:dyDescent="0.2">
      <c r="B1748" s="273"/>
      <c r="C1748" s="274"/>
      <c r="D1748" s="267"/>
      <c r="E1748" s="267"/>
      <c r="F1748" s="267"/>
      <c r="G1748" s="267"/>
      <c r="H1748" s="267"/>
      <c r="I1748" s="267"/>
      <c r="J1748" s="267"/>
      <c r="K1748" s="267"/>
      <c r="L1748" s="267"/>
      <c r="M1748" s="152"/>
      <c r="N1748" s="111"/>
      <c r="O1748" s="111"/>
    </row>
    <row r="1749" spans="2:15" ht="20.100000000000001" customHeight="1" x14ac:dyDescent="0.2">
      <c r="B1749" s="273" t="s">
        <v>139</v>
      </c>
      <c r="C1749" s="274"/>
      <c r="D1749" s="267" t="s">
        <v>129</v>
      </c>
      <c r="E1749" s="267"/>
      <c r="F1749" s="267"/>
      <c r="G1749" s="267"/>
      <c r="H1749" s="267"/>
      <c r="I1749" s="267"/>
      <c r="J1749" s="267"/>
      <c r="K1749" s="267"/>
      <c r="L1749" s="267"/>
      <c r="M1749" s="152"/>
      <c r="N1749" s="111"/>
      <c r="O1749" s="111"/>
    </row>
    <row r="1750" spans="2:15" ht="20.100000000000001" customHeight="1" x14ac:dyDescent="0.2">
      <c r="B1750" s="273"/>
      <c r="C1750" s="274"/>
      <c r="D1750" s="267"/>
      <c r="E1750" s="267"/>
      <c r="F1750" s="267"/>
      <c r="G1750" s="267"/>
      <c r="H1750" s="267"/>
      <c r="I1750" s="267"/>
      <c r="J1750" s="267"/>
      <c r="K1750" s="267"/>
      <c r="L1750" s="267"/>
      <c r="M1750" s="152"/>
      <c r="N1750" s="111"/>
      <c r="O1750" s="111"/>
    </row>
    <row r="1751" spans="2:15" ht="20.100000000000001" customHeight="1" x14ac:dyDescent="0.2">
      <c r="B1751" s="273" t="s">
        <v>140</v>
      </c>
      <c r="C1751" s="274"/>
      <c r="D1751" s="267" t="s">
        <v>130</v>
      </c>
      <c r="E1751" s="267"/>
      <c r="F1751" s="267"/>
      <c r="G1751" s="267"/>
      <c r="H1751" s="267"/>
      <c r="I1751" s="267"/>
      <c r="J1751" s="267"/>
      <c r="K1751" s="267"/>
      <c r="L1751" s="267"/>
      <c r="M1751" s="152"/>
      <c r="N1751" s="111"/>
      <c r="O1751" s="111"/>
    </row>
    <row r="1752" spans="2:15" ht="20.100000000000001" customHeight="1" x14ac:dyDescent="0.2">
      <c r="B1752" s="273"/>
      <c r="C1752" s="274"/>
      <c r="D1752" s="267"/>
      <c r="E1752" s="267"/>
      <c r="F1752" s="267"/>
      <c r="G1752" s="267"/>
      <c r="H1752" s="267"/>
      <c r="I1752" s="267"/>
      <c r="J1752" s="267"/>
      <c r="K1752" s="267"/>
      <c r="L1752" s="267"/>
      <c r="M1752" s="152"/>
      <c r="N1752" s="111"/>
      <c r="O1752" s="111"/>
    </row>
    <row r="1753" spans="2:15" ht="20.100000000000001" customHeight="1" x14ac:dyDescent="0.2">
      <c r="B1753" s="273" t="s">
        <v>141</v>
      </c>
      <c r="C1753" s="274"/>
      <c r="D1753" s="267" t="s">
        <v>131</v>
      </c>
      <c r="E1753" s="267"/>
      <c r="F1753" s="267"/>
      <c r="G1753" s="267"/>
      <c r="H1753" s="267"/>
      <c r="I1753" s="267"/>
      <c r="J1753" s="267"/>
      <c r="K1753" s="267"/>
      <c r="L1753" s="267"/>
      <c r="M1753" s="268"/>
    </row>
    <row r="1754" spans="2:15" ht="20.100000000000001" customHeight="1" thickBot="1" x14ac:dyDescent="0.25">
      <c r="B1754" s="284"/>
      <c r="C1754" s="285"/>
      <c r="D1754" s="269"/>
      <c r="E1754" s="269"/>
      <c r="F1754" s="269"/>
      <c r="G1754" s="269"/>
      <c r="H1754" s="269"/>
      <c r="I1754" s="269"/>
      <c r="J1754" s="269"/>
      <c r="K1754" s="269"/>
      <c r="L1754" s="269"/>
      <c r="M1754" s="270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3"/>
      <c r="C1787" s="103"/>
      <c r="D1787" s="103"/>
      <c r="E1787" s="103"/>
      <c r="F1787" s="103"/>
      <c r="G1787" s="103"/>
      <c r="H1787" s="103"/>
      <c r="I1787" s="103"/>
      <c r="J1787" s="103"/>
      <c r="K1787" s="103"/>
      <c r="L1787" s="103"/>
      <c r="M1787" s="103"/>
    </row>
    <row r="1788" spans="2:13" ht="20.100000000000001" customHeight="1" x14ac:dyDescent="0.2">
      <c r="B1788" s="103"/>
      <c r="C1788" s="103"/>
      <c r="D1788" s="103"/>
      <c r="E1788" s="103"/>
      <c r="F1788" s="103"/>
      <c r="G1788" s="103"/>
      <c r="H1788" s="103"/>
      <c r="I1788" s="103"/>
      <c r="J1788" s="103"/>
      <c r="K1788" s="103"/>
      <c r="L1788" s="103"/>
      <c r="M1788" s="103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24"/>
      <c r="C1791" s="124"/>
      <c r="D1791" s="124"/>
      <c r="E1791" s="124"/>
      <c r="F1791" s="124"/>
      <c r="G1791" s="124"/>
      <c r="H1791" s="124"/>
      <c r="I1791" s="124"/>
      <c r="J1791" s="124"/>
      <c r="K1791" s="124"/>
      <c r="L1791" s="124"/>
      <c r="M1791" s="124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99"/>
      <c r="C1793" s="99"/>
      <c r="D1793" s="99"/>
      <c r="E1793" s="99"/>
      <c r="F1793" s="99"/>
      <c r="G1793" s="99"/>
      <c r="H1793" s="99"/>
      <c r="I1793" s="99"/>
      <c r="J1793" s="99"/>
      <c r="K1793" s="99"/>
      <c r="L1793" s="99"/>
      <c r="M1793" s="99"/>
    </row>
    <row r="1794" spans="2:15" ht="20.100000000000001" customHeight="1" x14ac:dyDescent="0.2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99" t="s">
        <v>120</v>
      </c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80"/>
      <c r="O1797" s="80"/>
    </row>
    <row r="1798" spans="2:15" s="65" customFormat="1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8"/>
      <c r="O1798" s="8"/>
    </row>
    <row r="1799" spans="2:15" ht="20.100000000000001" customHeight="1" x14ac:dyDescent="0.2">
      <c r="B1799" s="124"/>
      <c r="C1799" s="124"/>
      <c r="D1799" s="124"/>
      <c r="E1799" s="124"/>
      <c r="F1799" s="124"/>
      <c r="G1799" s="124"/>
      <c r="H1799" s="124"/>
      <c r="I1799" s="124"/>
      <c r="J1799" s="124"/>
      <c r="K1799" s="124"/>
      <c r="L1799" s="124"/>
      <c r="M1799" s="124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</row>
    <row r="1824" spans="2:13" ht="20.100000000000001" customHeight="1" x14ac:dyDescent="0.2">
      <c r="B1824" s="124"/>
      <c r="C1824" s="124"/>
      <c r="D1824" s="124"/>
      <c r="E1824" s="124"/>
      <c r="F1824" s="124"/>
      <c r="G1824" s="124"/>
      <c r="H1824" s="124"/>
      <c r="I1824" s="124"/>
      <c r="J1824" s="124"/>
      <c r="K1824" s="124"/>
      <c r="L1824" s="124"/>
      <c r="M1824" s="124"/>
    </row>
    <row r="1825" spans="2:13" ht="20.100000000000001" customHeight="1" x14ac:dyDescent="0.2">
      <c r="B1825" s="124"/>
      <c r="C1825" s="124"/>
      <c r="D1825" s="124"/>
      <c r="E1825" s="124"/>
      <c r="F1825" s="124"/>
      <c r="G1825" s="124"/>
      <c r="H1825" s="124"/>
      <c r="I1825" s="124"/>
      <c r="J1825" s="124"/>
      <c r="K1825" s="124"/>
      <c r="L1825" s="124"/>
      <c r="M1825" s="124"/>
    </row>
    <row r="1826" spans="2:13" ht="20.100000000000001" customHeight="1" x14ac:dyDescent="0.2">
      <c r="B1826" s="124"/>
      <c r="C1826" s="124"/>
      <c r="D1826" s="124"/>
      <c r="E1826" s="124"/>
      <c r="F1826" s="124"/>
      <c r="G1826" s="124"/>
      <c r="H1826" s="124"/>
      <c r="I1826" s="124"/>
      <c r="J1826" s="124"/>
      <c r="K1826" s="124"/>
      <c r="L1826" s="124"/>
      <c r="M1826" s="124"/>
    </row>
    <row r="1827" spans="2:13" ht="20.100000000000001" customHeight="1" x14ac:dyDescent="0.2">
      <c r="B1827" s="124"/>
      <c r="C1827" s="124"/>
      <c r="D1827" s="124"/>
      <c r="E1827" s="124"/>
      <c r="F1827" s="124"/>
      <c r="G1827" s="124"/>
      <c r="H1827" s="124"/>
      <c r="I1827" s="124"/>
      <c r="J1827" s="124"/>
      <c r="K1827" s="124"/>
      <c r="L1827" s="124"/>
      <c r="M1827" s="124"/>
    </row>
    <row r="1828" spans="2:13" ht="20.100000000000001" customHeight="1" x14ac:dyDescent="0.2">
      <c r="B1828" s="124"/>
      <c r="C1828" s="124"/>
      <c r="D1828" s="124"/>
      <c r="E1828" s="124"/>
      <c r="F1828" s="124"/>
      <c r="G1828" s="124"/>
      <c r="H1828" s="124"/>
      <c r="I1828" s="124"/>
      <c r="J1828" s="124"/>
      <c r="K1828" s="124"/>
      <c r="L1828" s="124"/>
      <c r="M1828" s="124"/>
    </row>
    <row r="1829" spans="2:13" ht="20.100000000000001" customHeight="1" x14ac:dyDescent="0.2">
      <c r="B1829" s="124"/>
      <c r="C1829" s="124"/>
      <c r="D1829" s="124"/>
      <c r="E1829" s="124"/>
      <c r="F1829" s="124"/>
      <c r="G1829" s="124"/>
      <c r="H1829" s="124"/>
      <c r="I1829" s="124"/>
      <c r="J1829" s="124"/>
      <c r="K1829" s="124"/>
      <c r="L1829" s="124"/>
      <c r="M1829" s="124"/>
    </row>
    <row r="1830" spans="2:13" ht="20.100000000000001" customHeight="1" x14ac:dyDescent="0.2">
      <c r="B1830" s="124"/>
      <c r="C1830" s="124"/>
      <c r="D1830" s="124"/>
      <c r="E1830" s="124"/>
      <c r="F1830" s="124"/>
      <c r="G1830" s="124"/>
      <c r="H1830" s="124"/>
      <c r="I1830" s="124"/>
      <c r="J1830" s="124"/>
      <c r="K1830" s="124"/>
      <c r="L1830" s="124"/>
      <c r="M1830" s="124"/>
    </row>
    <row r="1831" spans="2:13" ht="20.100000000000001" customHeight="1" x14ac:dyDescent="0.2">
      <c r="B1831" s="124"/>
      <c r="C1831" s="124"/>
      <c r="D1831" s="124"/>
      <c r="E1831" s="124"/>
      <c r="F1831" s="124"/>
      <c r="G1831" s="124"/>
      <c r="H1831" s="124"/>
      <c r="I1831" s="124"/>
      <c r="J1831" s="124"/>
      <c r="K1831" s="124"/>
      <c r="L1831" s="124"/>
      <c r="M1831" s="124"/>
    </row>
    <row r="1832" spans="2:13" ht="20.100000000000001" customHeight="1" x14ac:dyDescent="0.2">
      <c r="B1832" s="124"/>
      <c r="C1832" s="124"/>
      <c r="D1832" s="124"/>
      <c r="E1832" s="124"/>
      <c r="F1832" s="124"/>
      <c r="G1832" s="124"/>
      <c r="H1832" s="124"/>
      <c r="I1832" s="124"/>
      <c r="J1832" s="124"/>
      <c r="K1832" s="124"/>
      <c r="L1832" s="124"/>
      <c r="M1832" s="124"/>
    </row>
    <row r="1833" spans="2:13" ht="20.100000000000001" customHeight="1" x14ac:dyDescent="0.2">
      <c r="B1833" s="124"/>
      <c r="C1833" s="124"/>
      <c r="D1833" s="124"/>
      <c r="E1833" s="124"/>
      <c r="F1833" s="124"/>
      <c r="G1833" s="124"/>
      <c r="H1833" s="124"/>
      <c r="I1833" s="124"/>
      <c r="J1833" s="124"/>
      <c r="K1833" s="124"/>
      <c r="L1833" s="124"/>
      <c r="M1833" s="124"/>
    </row>
    <row r="1834" spans="2:13" ht="20.100000000000001" customHeight="1" x14ac:dyDescent="0.2">
      <c r="B1834" s="124"/>
      <c r="C1834" s="124"/>
      <c r="D1834" s="124"/>
      <c r="E1834" s="124"/>
      <c r="F1834" s="124"/>
      <c r="G1834" s="124"/>
      <c r="H1834" s="124"/>
      <c r="I1834" s="124"/>
      <c r="J1834" s="124"/>
      <c r="K1834" s="124"/>
      <c r="L1834" s="124"/>
      <c r="M1834" s="124"/>
    </row>
    <row r="1835" spans="2:13" ht="20.100000000000001" customHeight="1" x14ac:dyDescent="0.2">
      <c r="B1835" s="124"/>
      <c r="C1835" s="124"/>
      <c r="D1835" s="124"/>
      <c r="E1835" s="124"/>
      <c r="F1835" s="124"/>
      <c r="G1835" s="124"/>
      <c r="H1835" s="124"/>
      <c r="I1835" s="124"/>
      <c r="J1835" s="124"/>
      <c r="K1835" s="124"/>
      <c r="L1835" s="124"/>
      <c r="M1835" s="124"/>
    </row>
    <row r="1836" spans="2:13" ht="20.100000000000001" customHeight="1" x14ac:dyDescent="0.2">
      <c r="B1836" s="124"/>
      <c r="C1836" s="124"/>
      <c r="D1836" s="124"/>
      <c r="E1836" s="124"/>
      <c r="F1836" s="124"/>
      <c r="G1836" s="124"/>
      <c r="H1836" s="124"/>
      <c r="I1836" s="124"/>
      <c r="J1836" s="124"/>
      <c r="K1836" s="124"/>
      <c r="L1836" s="124"/>
      <c r="M1836" s="124"/>
    </row>
    <row r="1837" spans="2:13" ht="20.100000000000001" customHeight="1" x14ac:dyDescent="0.2">
      <c r="B1837" s="124"/>
      <c r="C1837" s="124"/>
      <c r="D1837" s="124"/>
      <c r="E1837" s="124"/>
      <c r="F1837" s="124"/>
      <c r="G1837" s="124"/>
      <c r="H1837" s="124"/>
      <c r="I1837" s="124"/>
      <c r="J1837" s="124"/>
      <c r="K1837" s="124"/>
      <c r="L1837" s="124"/>
      <c r="M1837" s="124"/>
    </row>
    <row r="1838" spans="2:13" ht="20.100000000000001" customHeight="1" x14ac:dyDescent="0.2">
      <c r="B1838" s="124"/>
      <c r="C1838" s="124"/>
      <c r="D1838" s="124"/>
      <c r="E1838" s="124"/>
      <c r="F1838" s="124"/>
      <c r="G1838" s="124"/>
      <c r="H1838" s="124"/>
      <c r="I1838" s="124"/>
      <c r="J1838" s="124"/>
      <c r="K1838" s="124"/>
      <c r="L1838" s="124"/>
      <c r="M1838" s="124"/>
    </row>
    <row r="1839" spans="2:13" ht="20.100000000000001" customHeight="1" x14ac:dyDescent="0.2">
      <c r="B1839" s="124"/>
      <c r="C1839" s="124"/>
      <c r="D1839" s="124"/>
      <c r="E1839" s="124"/>
      <c r="F1839" s="124"/>
      <c r="G1839" s="124"/>
      <c r="H1839" s="124"/>
      <c r="I1839" s="124"/>
      <c r="J1839" s="124"/>
      <c r="K1839" s="124"/>
      <c r="L1839" s="124"/>
      <c r="M1839" s="124"/>
    </row>
    <row r="1840" spans="2:13" ht="20.100000000000001" customHeight="1" x14ac:dyDescent="0.2">
      <c r="B1840" s="124"/>
      <c r="C1840" s="124"/>
      <c r="D1840" s="124"/>
      <c r="E1840" s="124"/>
      <c r="F1840" s="124"/>
      <c r="G1840" s="124"/>
      <c r="H1840" s="124"/>
      <c r="I1840" s="124"/>
      <c r="J1840" s="124"/>
      <c r="K1840" s="124"/>
      <c r="L1840" s="124"/>
      <c r="M1840" s="124"/>
    </row>
    <row r="1841" spans="2:13" ht="20.100000000000001" customHeight="1" x14ac:dyDescent="0.2">
      <c r="B1841" s="124"/>
      <c r="C1841" s="124"/>
      <c r="D1841" s="124"/>
      <c r="E1841" s="124"/>
      <c r="F1841" s="124"/>
      <c r="G1841" s="124"/>
      <c r="H1841" s="124"/>
      <c r="I1841" s="124"/>
      <c r="J1841" s="124"/>
      <c r="K1841" s="124"/>
      <c r="L1841" s="124"/>
      <c r="M1841" s="124"/>
    </row>
    <row r="1842" spans="2:13" ht="20.100000000000001" customHeight="1" x14ac:dyDescent="0.2">
      <c r="B1842" s="124"/>
      <c r="C1842" s="124"/>
      <c r="D1842" s="124"/>
      <c r="E1842" s="124"/>
      <c r="F1842" s="124"/>
      <c r="G1842" s="124"/>
      <c r="H1842" s="124"/>
      <c r="I1842" s="124"/>
      <c r="J1842" s="124"/>
      <c r="K1842" s="124"/>
      <c r="L1842" s="124"/>
      <c r="M1842" s="124"/>
    </row>
    <row r="1843" spans="2:13" ht="20.100000000000001" customHeight="1" x14ac:dyDescent="0.2">
      <c r="B1843" s="124"/>
      <c r="C1843" s="124"/>
      <c r="D1843" s="124"/>
      <c r="E1843" s="124"/>
      <c r="F1843" s="124"/>
      <c r="G1843" s="124"/>
      <c r="H1843" s="124"/>
      <c r="I1843" s="124"/>
      <c r="J1843" s="124"/>
      <c r="K1843" s="124"/>
      <c r="L1843" s="124"/>
      <c r="M1843" s="124"/>
    </row>
    <row r="1844" spans="2:13" ht="20.100000000000001" customHeight="1" x14ac:dyDescent="0.2">
      <c r="B1844" s="124"/>
      <c r="C1844" s="124"/>
      <c r="D1844" s="124"/>
      <c r="E1844" s="124"/>
      <c r="F1844" s="124"/>
      <c r="G1844" s="124"/>
      <c r="H1844" s="124"/>
      <c r="I1844" s="124"/>
      <c r="J1844" s="124"/>
      <c r="K1844" s="124"/>
      <c r="L1844" s="124"/>
      <c r="M1844" s="124"/>
    </row>
    <row r="1845" spans="2:13" ht="20.100000000000001" customHeight="1" x14ac:dyDescent="0.2">
      <c r="B1845" s="124"/>
      <c r="C1845" s="124"/>
      <c r="D1845" s="124"/>
      <c r="E1845" s="124"/>
      <c r="F1845" s="124"/>
      <c r="G1845" s="124"/>
      <c r="H1845" s="124"/>
      <c r="I1845" s="124"/>
      <c r="J1845" s="124"/>
      <c r="K1845" s="124"/>
      <c r="L1845" s="124"/>
      <c r="M1845" s="124"/>
    </row>
    <row r="1846" spans="2:13" ht="20.100000000000001" customHeight="1" x14ac:dyDescent="0.2">
      <c r="B1846" s="124"/>
      <c r="C1846" s="124"/>
      <c r="D1846" s="124"/>
      <c r="E1846" s="124"/>
      <c r="F1846" s="124"/>
      <c r="G1846" s="124"/>
      <c r="H1846" s="124"/>
      <c r="I1846" s="124"/>
      <c r="J1846" s="124"/>
      <c r="K1846" s="124"/>
      <c r="L1846" s="124"/>
      <c r="M1846" s="124"/>
    </row>
    <row r="1847" spans="2:13" ht="20.100000000000001" customHeight="1" x14ac:dyDescent="0.2">
      <c r="B1847" s="124"/>
      <c r="C1847" s="124"/>
      <c r="D1847" s="124"/>
      <c r="E1847" s="124"/>
      <c r="F1847" s="124"/>
      <c r="G1847" s="124"/>
      <c r="H1847" s="124"/>
      <c r="I1847" s="124"/>
      <c r="J1847" s="124"/>
      <c r="K1847" s="124"/>
      <c r="L1847" s="124"/>
      <c r="M1847" s="124"/>
    </row>
    <row r="1848" spans="2:13" ht="20.100000000000001" customHeight="1" x14ac:dyDescent="0.2">
      <c r="B1848" s="124"/>
      <c r="C1848" s="124"/>
      <c r="D1848" s="124"/>
      <c r="E1848" s="124"/>
      <c r="F1848" s="124"/>
      <c r="G1848" s="124"/>
      <c r="H1848" s="124"/>
      <c r="I1848" s="124"/>
      <c r="J1848" s="124"/>
      <c r="K1848" s="124"/>
      <c r="L1848" s="124"/>
      <c r="M1848" s="124"/>
    </row>
    <row r="1849" spans="2:13" ht="20.100000000000001" customHeight="1" x14ac:dyDescent="0.2">
      <c r="B1849" s="124"/>
      <c r="C1849" s="124"/>
      <c r="D1849" s="124"/>
      <c r="E1849" s="124"/>
      <c r="F1849" s="124"/>
      <c r="G1849" s="124"/>
      <c r="H1849" s="124"/>
      <c r="I1849" s="124"/>
      <c r="J1849" s="124"/>
      <c r="K1849" s="124"/>
      <c r="L1849" s="124"/>
      <c r="M1849" s="124"/>
    </row>
    <row r="1850" spans="2:13" ht="20.100000000000001" customHeight="1" x14ac:dyDescent="0.2">
      <c r="B1850" s="124"/>
      <c r="C1850" s="124"/>
      <c r="D1850" s="124"/>
      <c r="E1850" s="124"/>
      <c r="F1850" s="124"/>
      <c r="G1850" s="124"/>
      <c r="H1850" s="124"/>
      <c r="I1850" s="124"/>
      <c r="J1850" s="124"/>
      <c r="K1850" s="124"/>
      <c r="L1850" s="124"/>
      <c r="M1850" s="124"/>
    </row>
    <row r="1851" spans="2:13" ht="20.100000000000001" customHeight="1" x14ac:dyDescent="0.2">
      <c r="B1851" s="124"/>
      <c r="C1851" s="124"/>
      <c r="D1851" s="124"/>
      <c r="E1851" s="124"/>
      <c r="F1851" s="124"/>
      <c r="G1851" s="124"/>
      <c r="H1851" s="124"/>
      <c r="I1851" s="124"/>
      <c r="J1851" s="124"/>
      <c r="K1851" s="124"/>
      <c r="L1851" s="124"/>
      <c r="M1851" s="124"/>
    </row>
    <row r="1852" spans="2:13" ht="20.100000000000001" customHeight="1" x14ac:dyDescent="0.2">
      <c r="B1852" s="124"/>
      <c r="C1852" s="124"/>
      <c r="D1852" s="124"/>
      <c r="E1852" s="124"/>
      <c r="F1852" s="124"/>
      <c r="G1852" s="124"/>
      <c r="H1852" s="124"/>
      <c r="I1852" s="124"/>
      <c r="J1852" s="124"/>
      <c r="K1852" s="124"/>
      <c r="L1852" s="124"/>
      <c r="M1852" s="124"/>
    </row>
    <row r="1853" spans="2:13" ht="20.100000000000001" customHeight="1" x14ac:dyDescent="0.2">
      <c r="B1853" s="124"/>
      <c r="C1853" s="124"/>
      <c r="D1853" s="124"/>
      <c r="E1853" s="124"/>
      <c r="F1853" s="124"/>
      <c r="G1853" s="124"/>
      <c r="H1853" s="124"/>
      <c r="I1853" s="124"/>
      <c r="J1853" s="124"/>
      <c r="K1853" s="124"/>
      <c r="L1853" s="124"/>
      <c r="M1853" s="124"/>
    </row>
    <row r="1854" spans="2:13" ht="20.100000000000001" customHeight="1" x14ac:dyDescent="0.2">
      <c r="B1854" s="124"/>
      <c r="C1854" s="124"/>
      <c r="D1854" s="124"/>
      <c r="E1854" s="124"/>
      <c r="F1854" s="124"/>
      <c r="G1854" s="124"/>
      <c r="H1854" s="124"/>
      <c r="I1854" s="124"/>
      <c r="J1854" s="124"/>
      <c r="K1854" s="124"/>
      <c r="L1854" s="124"/>
      <c r="M1854" s="124"/>
    </row>
    <row r="1855" spans="2:13" ht="20.100000000000001" customHeight="1" x14ac:dyDescent="0.2">
      <c r="B1855" s="124"/>
      <c r="C1855" s="124"/>
      <c r="D1855" s="124"/>
      <c r="E1855" s="124"/>
      <c r="F1855" s="124"/>
      <c r="G1855" s="124"/>
      <c r="H1855" s="124"/>
      <c r="I1855" s="124"/>
      <c r="J1855" s="124"/>
      <c r="K1855" s="124"/>
      <c r="L1855" s="124"/>
      <c r="M1855" s="124"/>
    </row>
    <row r="1856" spans="2:13" ht="20.100000000000001" customHeight="1" x14ac:dyDescent="0.2">
      <c r="B1856" s="124"/>
      <c r="C1856" s="124"/>
      <c r="D1856" s="124"/>
      <c r="E1856" s="124"/>
      <c r="F1856" s="124"/>
      <c r="G1856" s="124"/>
      <c r="H1856" s="124"/>
      <c r="I1856" s="124"/>
      <c r="J1856" s="124"/>
      <c r="K1856" s="124"/>
      <c r="L1856" s="124"/>
      <c r="M1856" s="124"/>
    </row>
    <row r="1857" spans="2:14" ht="20.100000000000001" customHeight="1" x14ac:dyDescent="0.2">
      <c r="B1857" s="124"/>
      <c r="C1857" s="124"/>
      <c r="D1857" s="124"/>
      <c r="E1857" s="124"/>
      <c r="F1857" s="124"/>
      <c r="G1857" s="124"/>
      <c r="H1857" s="124"/>
      <c r="I1857" s="124"/>
      <c r="J1857" s="124"/>
      <c r="K1857" s="124"/>
      <c r="L1857" s="124"/>
      <c r="M1857" s="124"/>
    </row>
    <row r="1858" spans="2:14" ht="19.5" customHeight="1" x14ac:dyDescent="0.2">
      <c r="B1858" s="124"/>
      <c r="C1858" s="124"/>
      <c r="D1858" s="124"/>
      <c r="E1858" s="124"/>
      <c r="F1858" s="124"/>
      <c r="G1858" s="124"/>
      <c r="H1858" s="124"/>
      <c r="I1858" s="124"/>
      <c r="J1858" s="124"/>
      <c r="K1858" s="124"/>
      <c r="L1858" s="124"/>
      <c r="M1858" s="124"/>
    </row>
    <row r="1859" spans="2:14" ht="20.100000000000001" customHeight="1" x14ac:dyDescent="0.2">
      <c r="B1859" s="124"/>
      <c r="C1859" s="124"/>
      <c r="D1859" s="124"/>
      <c r="E1859" s="124"/>
      <c r="F1859" s="124"/>
      <c r="G1859" s="124"/>
      <c r="H1859" s="124"/>
      <c r="I1859" s="124"/>
      <c r="J1859" s="124"/>
      <c r="K1859" s="124"/>
      <c r="L1859" s="124"/>
      <c r="M1859" s="124"/>
      <c r="N1859" s="31"/>
    </row>
    <row r="1860" spans="2:14" ht="20.100000000000001" customHeight="1" x14ac:dyDescent="0.2">
      <c r="B1860" s="124"/>
      <c r="C1860" s="124"/>
      <c r="D1860" s="124"/>
      <c r="E1860" s="124"/>
      <c r="F1860" s="124"/>
      <c r="G1860" s="124"/>
      <c r="H1860" s="124"/>
      <c r="I1860" s="124"/>
      <c r="J1860" s="124"/>
      <c r="K1860" s="124"/>
      <c r="L1860" s="124"/>
      <c r="M1860" s="124"/>
      <c r="N1860" s="31"/>
    </row>
    <row r="1861" spans="2:14" ht="20.100000000000001" customHeight="1" x14ac:dyDescent="0.2">
      <c r="B1861" s="124"/>
      <c r="C1861" s="124"/>
      <c r="D1861" s="124"/>
      <c r="E1861" s="124"/>
      <c r="F1861" s="124"/>
      <c r="G1861" s="124"/>
      <c r="H1861" s="124"/>
      <c r="I1861" s="124"/>
      <c r="J1861" s="124"/>
      <c r="K1861" s="124"/>
      <c r="L1861" s="124"/>
      <c r="M1861" s="124"/>
    </row>
    <row r="1862" spans="2:14" ht="20.100000000000001" customHeight="1" x14ac:dyDescent="0.2">
      <c r="B1862" s="124"/>
      <c r="C1862" s="124"/>
      <c r="D1862" s="124"/>
      <c r="E1862" s="124"/>
      <c r="F1862" s="124"/>
      <c r="G1862" s="124"/>
      <c r="H1862" s="124"/>
      <c r="I1862" s="124"/>
      <c r="J1862" s="124"/>
      <c r="K1862" s="124"/>
      <c r="L1862" s="124"/>
      <c r="M1862" s="124"/>
    </row>
    <row r="1863" spans="2:14" ht="20.100000000000001" customHeight="1" x14ac:dyDescent="0.2">
      <c r="B1863" s="124"/>
      <c r="C1863" s="124"/>
      <c r="D1863" s="124"/>
      <c r="E1863" s="124"/>
      <c r="F1863" s="124"/>
      <c r="G1863" s="124"/>
      <c r="H1863" s="124"/>
      <c r="I1863" s="124"/>
      <c r="J1863" s="124"/>
      <c r="K1863" s="124"/>
      <c r="L1863" s="124"/>
      <c r="M1863" s="124"/>
    </row>
    <row r="1864" spans="2:14" ht="20.100000000000001" customHeight="1" x14ac:dyDescent="0.2">
      <c r="B1864" s="124"/>
      <c r="C1864" s="124"/>
      <c r="D1864" s="124"/>
      <c r="E1864" s="124"/>
      <c r="F1864" s="124"/>
      <c r="G1864" s="124"/>
      <c r="H1864" s="124"/>
      <c r="I1864" s="124"/>
      <c r="J1864" s="124"/>
      <c r="K1864" s="124"/>
      <c r="L1864" s="124"/>
      <c r="M1864" s="124"/>
    </row>
    <row r="1865" spans="2:14" ht="20.100000000000001" customHeight="1" x14ac:dyDescent="0.2">
      <c r="B1865" s="124"/>
      <c r="C1865" s="124"/>
      <c r="D1865" s="124"/>
      <c r="E1865" s="124"/>
      <c r="F1865" s="124"/>
      <c r="G1865" s="124"/>
      <c r="H1865" s="124"/>
      <c r="I1865" s="124"/>
      <c r="J1865" s="124"/>
      <c r="K1865" s="124"/>
      <c r="L1865" s="124"/>
      <c r="M1865" s="124"/>
    </row>
    <row r="1866" spans="2:14" ht="20.100000000000001" customHeight="1" x14ac:dyDescent="0.2">
      <c r="B1866" s="124"/>
      <c r="C1866" s="124"/>
      <c r="D1866" s="124"/>
      <c r="E1866" s="124"/>
      <c r="F1866" s="124"/>
      <c r="G1866" s="124"/>
      <c r="H1866" s="124"/>
      <c r="I1866" s="124"/>
      <c r="J1866" s="124"/>
      <c r="K1866" s="124"/>
      <c r="L1866" s="124"/>
      <c r="M1866" s="124"/>
    </row>
    <row r="1867" spans="2:14" ht="20.100000000000001" customHeight="1" x14ac:dyDescent="0.2">
      <c r="B1867" s="124"/>
      <c r="C1867" s="124"/>
      <c r="D1867" s="124"/>
      <c r="E1867" s="124"/>
      <c r="F1867" s="124"/>
      <c r="G1867" s="124"/>
      <c r="H1867" s="124"/>
      <c r="I1867" s="124"/>
      <c r="J1867" s="124"/>
      <c r="K1867" s="124"/>
      <c r="L1867" s="124"/>
      <c r="M1867" s="124"/>
    </row>
    <row r="1868" spans="2:14" ht="30" customHeight="1" x14ac:dyDescent="0.2">
      <c r="B1868" s="124"/>
      <c r="C1868" s="124"/>
      <c r="D1868" s="124"/>
      <c r="E1868" s="124"/>
      <c r="F1868" s="124"/>
      <c r="G1868" s="124"/>
      <c r="H1868" s="124"/>
      <c r="I1868" s="124"/>
      <c r="J1868" s="124"/>
      <c r="K1868" s="124"/>
      <c r="L1868" s="124"/>
      <c r="M1868" s="124"/>
    </row>
    <row r="1869" spans="2:14" ht="30" customHeight="1" x14ac:dyDescent="0.2">
      <c r="B1869" s="125"/>
      <c r="C1869" s="125"/>
      <c r="D1869" s="125"/>
      <c r="E1869" s="125"/>
      <c r="F1869" s="125"/>
      <c r="G1869" s="125"/>
      <c r="H1869" s="125"/>
      <c r="I1869" s="125"/>
      <c r="J1869" s="125"/>
      <c r="K1869" s="125"/>
      <c r="L1869" s="125"/>
      <c r="M1869" s="125"/>
      <c r="N1869" s="82"/>
    </row>
    <row r="1870" spans="2:14" ht="30" customHeight="1" x14ac:dyDescent="0.2">
      <c r="B1870" s="126" t="s">
        <v>144</v>
      </c>
      <c r="C1870" s="126"/>
      <c r="D1870" s="126"/>
      <c r="E1870" s="126"/>
      <c r="F1870" s="126"/>
      <c r="G1870" s="126"/>
      <c r="H1870" s="126"/>
      <c r="I1870" s="126"/>
      <c r="J1870" s="126"/>
      <c r="K1870" s="126"/>
      <c r="L1870" s="126"/>
      <c r="M1870" s="126"/>
      <c r="N1870" s="83"/>
    </row>
    <row r="1871" spans="2:14" ht="30" customHeight="1" x14ac:dyDescent="0.2">
      <c r="B1871" s="124"/>
      <c r="C1871" s="124"/>
      <c r="D1871" s="124"/>
      <c r="E1871" s="124"/>
      <c r="F1871" s="124"/>
      <c r="G1871" s="124"/>
      <c r="H1871" s="124"/>
      <c r="I1871" s="124"/>
      <c r="J1871" s="124"/>
      <c r="K1871" s="124"/>
      <c r="L1871" s="124"/>
      <c r="M1871" s="124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xmlns:xlrd2="http://schemas.microsoft.com/office/spreadsheetml/2017/richdata2" ref="B288:C301">
    <sortCondition descending="1" ref="C288:C301"/>
  </sortState>
  <mergeCells count="651">
    <mergeCell ref="B1167:M1167"/>
    <mergeCell ref="C965:D965"/>
    <mergeCell ref="I965:J965"/>
    <mergeCell ref="E965:F965"/>
    <mergeCell ref="G965:H965"/>
    <mergeCell ref="C964:D964"/>
    <mergeCell ref="E1106:F1106"/>
    <mergeCell ref="G1106:H1106"/>
    <mergeCell ref="C1076:D1076"/>
    <mergeCell ref="E1076:F1076"/>
    <mergeCell ref="G1076:H1076"/>
    <mergeCell ref="I1088:J1088"/>
    <mergeCell ref="C1010:D1010"/>
    <mergeCell ref="E1010:F1010"/>
    <mergeCell ref="G1010:H1010"/>
    <mergeCell ref="I1010:J1010"/>
    <mergeCell ref="F1045:H1045"/>
    <mergeCell ref="B1072:H1072"/>
    <mergeCell ref="B1044:J1044"/>
    <mergeCell ref="I1007:J1007"/>
    <mergeCell ref="B1006:J1006"/>
    <mergeCell ref="I964:J964"/>
    <mergeCell ref="C1109:D1109"/>
    <mergeCell ref="C1088:D1088"/>
    <mergeCell ref="I885:J885"/>
    <mergeCell ref="G885:H885"/>
    <mergeCell ref="C884:D884"/>
    <mergeCell ref="I883:J883"/>
    <mergeCell ref="I884:J884"/>
    <mergeCell ref="E884:F884"/>
    <mergeCell ref="G884:H884"/>
    <mergeCell ref="C949:D949"/>
    <mergeCell ref="E949:F949"/>
    <mergeCell ref="G949:H949"/>
    <mergeCell ref="B945:M945"/>
    <mergeCell ref="B919:J919"/>
    <mergeCell ref="G733:H733"/>
    <mergeCell ref="C732:D732"/>
    <mergeCell ref="C920:E920"/>
    <mergeCell ref="F920:H920"/>
    <mergeCell ref="C885:D885"/>
    <mergeCell ref="E885:F885"/>
    <mergeCell ref="G883:H883"/>
    <mergeCell ref="G716:H716"/>
    <mergeCell ref="G731:H731"/>
    <mergeCell ref="C841:D841"/>
    <mergeCell ref="E841:F841"/>
    <mergeCell ref="G841:H841"/>
    <mergeCell ref="C826:D826"/>
    <mergeCell ref="E733:F733"/>
    <mergeCell ref="E732:F732"/>
    <mergeCell ref="G732:H732"/>
    <mergeCell ref="C733:D733"/>
    <mergeCell ref="E838:F838"/>
    <mergeCell ref="G838:H838"/>
    <mergeCell ref="G882:H882"/>
    <mergeCell ref="G859:H859"/>
    <mergeCell ref="C882:D882"/>
    <mergeCell ref="C857:D857"/>
    <mergeCell ref="E857:F857"/>
    <mergeCell ref="B379:L379"/>
    <mergeCell ref="B401:L401"/>
    <mergeCell ref="C420:D420"/>
    <mergeCell ref="E420:F420"/>
    <mergeCell ref="C421:D421"/>
    <mergeCell ref="E421:F421"/>
    <mergeCell ref="G421:H421"/>
    <mergeCell ref="G420:H420"/>
    <mergeCell ref="I588:J588"/>
    <mergeCell ref="E588:F588"/>
    <mergeCell ref="G588:H588"/>
    <mergeCell ref="B570:M570"/>
    <mergeCell ref="C575:D575"/>
    <mergeCell ref="E575:F575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419:B1420"/>
    <mergeCell ref="B1421:B1422"/>
    <mergeCell ref="G1600:H1600"/>
    <mergeCell ref="I1600:J1600"/>
    <mergeCell ref="B1195:M1195"/>
    <mergeCell ref="B1227:M1227"/>
    <mergeCell ref="B1289:M1289"/>
    <mergeCell ref="C1201:D1201"/>
    <mergeCell ref="E1201:F1201"/>
    <mergeCell ref="C1091:D1091"/>
    <mergeCell ref="E1091:F1091"/>
    <mergeCell ref="G1091:H1091"/>
    <mergeCell ref="I1091:J1091"/>
    <mergeCell ref="B1105:H1105"/>
    <mergeCell ref="C1106:D1106"/>
    <mergeCell ref="G1259:H1259"/>
    <mergeCell ref="I1259:J1259"/>
    <mergeCell ref="B1255:J1255"/>
    <mergeCell ref="G1216:H1216"/>
    <mergeCell ref="I1216:J1216"/>
    <mergeCell ref="B1169:J1169"/>
    <mergeCell ref="C1170:E1170"/>
    <mergeCell ref="C1216:D1216"/>
    <mergeCell ref="E1216:F1216"/>
    <mergeCell ref="C1233:D1233"/>
    <mergeCell ref="E1233:F1233"/>
    <mergeCell ref="G1233:H1233"/>
    <mergeCell ref="B1165:M1165"/>
    <mergeCell ref="B1732:C1733"/>
    <mergeCell ref="D1732:L1733"/>
    <mergeCell ref="B1673:B1674"/>
    <mergeCell ref="B1635:B1636"/>
    <mergeCell ref="G591:H591"/>
    <mergeCell ref="C574:D574"/>
    <mergeCell ref="E574:F574"/>
    <mergeCell ref="G574:H574"/>
    <mergeCell ref="G634:H634"/>
    <mergeCell ref="E633:F633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E1199:F1199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K1538:L1538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E1200:F1200"/>
    <mergeCell ref="G1200:H1200"/>
    <mergeCell ref="C1200:D1200"/>
    <mergeCell ref="G1199:H1199"/>
    <mergeCell ref="C1199:D1199"/>
    <mergeCell ref="G1383:H1383"/>
    <mergeCell ref="B1502:M1502"/>
    <mergeCell ref="B1536:M1536"/>
    <mergeCell ref="G1380:H1380"/>
    <mergeCell ref="I1380:J1380"/>
    <mergeCell ref="C1339:D1339"/>
    <mergeCell ref="B1476:B1477"/>
    <mergeCell ref="C1383:D1383"/>
    <mergeCell ref="B1427:B1428"/>
    <mergeCell ref="C1427:D1427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G633:H633"/>
    <mergeCell ref="I633:J633"/>
    <mergeCell ref="I634:J634"/>
    <mergeCell ref="C576:D576"/>
    <mergeCell ref="E576:F576"/>
    <mergeCell ref="G576:H576"/>
    <mergeCell ref="B584:L584"/>
    <mergeCell ref="B587:J587"/>
    <mergeCell ref="C588:D588"/>
    <mergeCell ref="C591:D591"/>
    <mergeCell ref="I591:J591"/>
    <mergeCell ref="B605:H605"/>
    <mergeCell ref="I605:N605"/>
    <mergeCell ref="C589:D589"/>
    <mergeCell ref="E589:F589"/>
    <mergeCell ref="G589:H589"/>
    <mergeCell ref="I589:J589"/>
    <mergeCell ref="C590:D590"/>
    <mergeCell ref="E590:F590"/>
    <mergeCell ref="G590:H590"/>
    <mergeCell ref="I590:J590"/>
    <mergeCell ref="G482:H482"/>
    <mergeCell ref="B540:M540"/>
    <mergeCell ref="E479:F479"/>
    <mergeCell ref="C480:D480"/>
    <mergeCell ref="E480:F480"/>
    <mergeCell ref="G480:H480"/>
    <mergeCell ref="B408:L408"/>
    <mergeCell ref="E422:F422"/>
    <mergeCell ref="G422:H422"/>
    <mergeCell ref="B371:L371"/>
    <mergeCell ref="B386:J386"/>
    <mergeCell ref="C388:D388"/>
    <mergeCell ref="E388:F388"/>
    <mergeCell ref="G388:H388"/>
    <mergeCell ref="I390:J390"/>
    <mergeCell ref="I480:J480"/>
    <mergeCell ref="E481:F481"/>
    <mergeCell ref="G481:H481"/>
    <mergeCell ref="B444:L444"/>
    <mergeCell ref="B452:L452"/>
    <mergeCell ref="C387:D387"/>
    <mergeCell ref="E387:F387"/>
    <mergeCell ref="G387:H387"/>
    <mergeCell ref="I387:J387"/>
    <mergeCell ref="G479:H479"/>
    <mergeCell ref="I479:J479"/>
    <mergeCell ref="I388:J388"/>
    <mergeCell ref="B478:J478"/>
    <mergeCell ref="C422:D422"/>
    <mergeCell ref="C390:D390"/>
    <mergeCell ref="E390:F390"/>
    <mergeCell ref="B418:H418"/>
    <mergeCell ref="I418:N418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C573:D573"/>
    <mergeCell ref="E573:F573"/>
    <mergeCell ref="G573:H573"/>
    <mergeCell ref="B572:H572"/>
    <mergeCell ref="G758:H758"/>
    <mergeCell ref="C1428:D1428"/>
    <mergeCell ref="B1418:D1418"/>
    <mergeCell ref="E1354:F1354"/>
    <mergeCell ref="G1354:H1354"/>
    <mergeCell ref="B1351:M1351"/>
    <mergeCell ref="E1357:F1357"/>
    <mergeCell ref="G1357:H1357"/>
    <mergeCell ref="B1379:J1379"/>
    <mergeCell ref="B1353:H1353"/>
    <mergeCell ref="C1354:D1354"/>
    <mergeCell ref="I1383:J1383"/>
    <mergeCell ref="B1425:B1426"/>
    <mergeCell ref="B1423:B1424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C1357:D1357"/>
    <mergeCell ref="C1380:D1380"/>
    <mergeCell ref="E1380:F1380"/>
    <mergeCell ref="C1476:D1476"/>
    <mergeCell ref="E1476:F1476"/>
    <mergeCell ref="C1426:D1426"/>
    <mergeCell ref="B1474:M1474"/>
    <mergeCell ref="B1413:M1413"/>
    <mergeCell ref="B1415:M1415"/>
    <mergeCell ref="E1383:F1383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I1258:J1258"/>
    <mergeCell ref="I1257:J1257"/>
    <mergeCell ref="C1258:D1258"/>
    <mergeCell ref="E1258:F1258"/>
    <mergeCell ref="G1258:H1258"/>
    <mergeCell ref="C1257:D1257"/>
    <mergeCell ref="B1229:H1229"/>
    <mergeCell ref="C1230:D1230"/>
    <mergeCell ref="B1293:J1293"/>
    <mergeCell ref="B1294:B1295"/>
    <mergeCell ref="C1294:E1294"/>
    <mergeCell ref="C1231:D1231"/>
    <mergeCell ref="E1231:F1231"/>
    <mergeCell ref="E1232:F1232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E1088:F1088"/>
    <mergeCell ref="E1109:F1109"/>
    <mergeCell ref="G1109:H1109"/>
    <mergeCell ref="E1132:F1132"/>
    <mergeCell ref="G1132:H1132"/>
    <mergeCell ref="B1131:J1131"/>
    <mergeCell ref="B1045:B1046"/>
    <mergeCell ref="C1045:E1045"/>
    <mergeCell ref="G1088:H1088"/>
    <mergeCell ref="B1070:M1070"/>
    <mergeCell ref="B1087:J1087"/>
    <mergeCell ref="B730:H730"/>
    <mergeCell ref="I760:J760"/>
    <mergeCell ref="C760:D760"/>
    <mergeCell ref="I966:J966"/>
    <mergeCell ref="B947:H947"/>
    <mergeCell ref="B959:L959"/>
    <mergeCell ref="C951:D951"/>
    <mergeCell ref="C963:D963"/>
    <mergeCell ref="E963:F963"/>
    <mergeCell ref="C948:D948"/>
    <mergeCell ref="E948:F948"/>
    <mergeCell ref="G948:H948"/>
    <mergeCell ref="G963:H963"/>
    <mergeCell ref="I963:J963"/>
    <mergeCell ref="E951:F951"/>
    <mergeCell ref="G951:H951"/>
    <mergeCell ref="C950:D950"/>
    <mergeCell ref="E950:F950"/>
    <mergeCell ref="G950:H950"/>
    <mergeCell ref="G966:H966"/>
    <mergeCell ref="C966:D966"/>
    <mergeCell ref="E966:F966"/>
    <mergeCell ref="E964:F964"/>
    <mergeCell ref="G964:H964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I758:J758"/>
    <mergeCell ref="I759:J759"/>
    <mergeCell ref="G759:H759"/>
    <mergeCell ref="E759:F759"/>
    <mergeCell ref="E760:F760"/>
    <mergeCell ref="C759:D759"/>
    <mergeCell ref="E758:F758"/>
    <mergeCell ref="C758:D758"/>
    <mergeCell ref="B795:B796"/>
    <mergeCell ref="B1197:H1197"/>
    <mergeCell ref="C1198:D1198"/>
    <mergeCell ref="E1198:F1198"/>
    <mergeCell ref="G1198:H1198"/>
    <mergeCell ref="I389:J389"/>
    <mergeCell ref="I481:J481"/>
    <mergeCell ref="E591:F591"/>
    <mergeCell ref="E701:F701"/>
    <mergeCell ref="G701:H701"/>
    <mergeCell ref="C481:D48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C608:D608"/>
    <mergeCell ref="E608:F608"/>
    <mergeCell ref="G608:H608"/>
    <mergeCell ref="C634:D634"/>
    <mergeCell ref="I730:N730"/>
    <mergeCell ref="G840:H840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G839:H839"/>
    <mergeCell ref="I839:J839"/>
    <mergeCell ref="I838:J838"/>
    <mergeCell ref="E826:F826"/>
    <mergeCell ref="G826:H826"/>
    <mergeCell ref="G358:H358"/>
    <mergeCell ref="C358:D358"/>
    <mergeCell ref="E358:F358"/>
    <mergeCell ref="G359:H359"/>
    <mergeCell ref="C389:D389"/>
    <mergeCell ref="E389:F389"/>
    <mergeCell ref="G389:H389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G575:H575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607:D607"/>
    <mergeCell ref="E607:F607"/>
    <mergeCell ref="G607:H607"/>
    <mergeCell ref="C633:D633"/>
    <mergeCell ref="E634:F634"/>
    <mergeCell ref="I714:J714"/>
    <mergeCell ref="C715:D715"/>
    <mergeCell ref="G715:H715"/>
    <mergeCell ref="I715:J715"/>
    <mergeCell ref="G714:H714"/>
    <mergeCell ref="E714:F714"/>
    <mergeCell ref="C714:D714"/>
    <mergeCell ref="E715:F715"/>
    <mergeCell ref="B712:J712"/>
    <mergeCell ref="C713:D713"/>
    <mergeCell ref="E713:F713"/>
    <mergeCell ref="I713:J713"/>
    <mergeCell ref="G713:H713"/>
    <mergeCell ref="B837:J837"/>
    <mergeCell ref="C824:D824"/>
    <mergeCell ref="E824:F824"/>
    <mergeCell ref="E825:F825"/>
    <mergeCell ref="G825:H825"/>
    <mergeCell ref="C716:D716"/>
    <mergeCell ref="E716:F716"/>
    <mergeCell ref="C981:D981"/>
    <mergeCell ref="E981:F981"/>
    <mergeCell ref="B980:H980"/>
    <mergeCell ref="G857:H857"/>
    <mergeCell ref="C858:D858"/>
    <mergeCell ref="E858:F858"/>
    <mergeCell ref="G858:H858"/>
    <mergeCell ref="C883:D883"/>
    <mergeCell ref="E883:F883"/>
    <mergeCell ref="E757:F757"/>
    <mergeCell ref="G824:H824"/>
    <mergeCell ref="C825:D825"/>
    <mergeCell ref="C839:D839"/>
    <mergeCell ref="E839:F839"/>
    <mergeCell ref="I840:J840"/>
    <mergeCell ref="C840:D840"/>
    <mergeCell ref="E840:F840"/>
    <mergeCell ref="C983:D983"/>
    <mergeCell ref="E983:F983"/>
    <mergeCell ref="G983:H983"/>
    <mergeCell ref="C982:D982"/>
    <mergeCell ref="E982:F982"/>
    <mergeCell ref="G982:H982"/>
    <mergeCell ref="G1009:H1009"/>
    <mergeCell ref="C1008:D1008"/>
    <mergeCell ref="E1008:F1008"/>
    <mergeCell ref="G1008:H1008"/>
    <mergeCell ref="E1007:F1007"/>
    <mergeCell ref="C984:D984"/>
    <mergeCell ref="E984:F984"/>
    <mergeCell ref="G984:H984"/>
    <mergeCell ref="C1007:D1007"/>
    <mergeCell ref="G1090:H1090"/>
    <mergeCell ref="I1090:J1090"/>
    <mergeCell ref="C1089:D1089"/>
    <mergeCell ref="C1090:D1090"/>
    <mergeCell ref="E1090:F1090"/>
    <mergeCell ref="E1089:F1089"/>
    <mergeCell ref="G1089:H1089"/>
    <mergeCell ref="I1089:J1089"/>
    <mergeCell ref="C1107:D1107"/>
    <mergeCell ref="E1107:F1107"/>
    <mergeCell ref="G1107:H1107"/>
    <mergeCell ref="B1103:M1103"/>
    <mergeCell ref="C1108:D1108"/>
    <mergeCell ref="E1108:F1108"/>
    <mergeCell ref="G1108:H1108"/>
    <mergeCell ref="C1133:D1133"/>
    <mergeCell ref="E1133:F1133"/>
    <mergeCell ref="G1133:H1133"/>
    <mergeCell ref="I1133:J1133"/>
    <mergeCell ref="C1132:D1132"/>
    <mergeCell ref="C1134:D1134"/>
    <mergeCell ref="E1134:F1134"/>
    <mergeCell ref="G1134:H1134"/>
    <mergeCell ref="I1134:J1134"/>
    <mergeCell ref="I1132:J1132"/>
    <mergeCell ref="G1232:H1232"/>
    <mergeCell ref="G1231:H1231"/>
    <mergeCell ref="C1232:D1232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C1214:D1214"/>
    <mergeCell ref="I1215:J1215"/>
    <mergeCell ref="B1170:B1171"/>
    <mergeCell ref="C1215:D1215"/>
    <mergeCell ref="E1215:F1215"/>
    <mergeCell ref="G1215:H1215"/>
    <mergeCell ref="E1214:F1214"/>
    <mergeCell ref="G1214:H1214"/>
    <mergeCell ref="I1214:J1214"/>
    <mergeCell ref="E1257:F1257"/>
    <mergeCell ref="G1257:H1257"/>
    <mergeCell ref="C1324:D1324"/>
    <mergeCell ref="E1324:F1324"/>
    <mergeCell ref="G1324:H1324"/>
    <mergeCell ref="C1323:D1323"/>
    <mergeCell ref="E1323:F1323"/>
    <mergeCell ref="G1323:H1323"/>
    <mergeCell ref="G1322:H1322"/>
    <mergeCell ref="C1338:D1338"/>
    <mergeCell ref="E1338:F1338"/>
    <mergeCell ref="G1338:H1338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8:J1338"/>
    <mergeCell ref="E1339:F1339"/>
    <mergeCell ref="G1339:H1339"/>
    <mergeCell ref="I1339:J1339"/>
    <mergeCell ref="E1355:F1355"/>
    <mergeCell ref="C1356:D1356"/>
    <mergeCell ref="E1356:F1356"/>
    <mergeCell ref="G1356:H1356"/>
    <mergeCell ref="G1355:H1355"/>
    <mergeCell ref="C1355:D1355"/>
    <mergeCell ref="C1340:D1340"/>
    <mergeCell ref="E1340:F1340"/>
    <mergeCell ref="G1340:H1340"/>
    <mergeCell ref="I1340:J1340"/>
  </mergeCells>
  <phoneticPr fontId="3" type="noConversion"/>
  <conditionalFormatting sqref="C360 E360:H360">
    <cfRule type="cellIs" dxfId="122" priority="71" stopIfTrue="1" operator="lessThanOrEqual">
      <formula>0</formula>
    </cfRule>
    <cfRule type="cellIs" dxfId="121" priority="72" stopIfTrue="1" operator="greaterThanOrEqual">
      <formula>0</formula>
    </cfRule>
  </conditionalFormatting>
  <conditionalFormatting sqref="C422 E422:H422">
    <cfRule type="cellIs" dxfId="120" priority="63" stopIfTrue="1" operator="lessThanOrEqual">
      <formula>0</formula>
    </cfRule>
    <cfRule type="cellIs" dxfId="119" priority="64" stopIfTrue="1" operator="greaterThanOrEqual">
      <formula>0</formula>
    </cfRule>
  </conditionalFormatting>
  <conditionalFormatting sqref="C576 E576 G576">
    <cfRule type="cellIs" dxfId="118" priority="55" stopIfTrue="1" operator="lessThanOrEqual">
      <formula>0</formula>
    </cfRule>
    <cfRule type="cellIs" dxfId="117" priority="56" stopIfTrue="1" operator="greaterThanOrEqual">
      <formula>0</formula>
    </cfRule>
  </conditionalFormatting>
  <conditionalFormatting sqref="C609 E609:H609">
    <cfRule type="cellIs" dxfId="116" priority="51" stopIfTrue="1" operator="lessThanOrEqual">
      <formula>0</formula>
    </cfRule>
    <cfRule type="cellIs" dxfId="115" priority="52" stopIfTrue="1" operator="greaterThanOrEqual">
      <formula>0</formula>
    </cfRule>
  </conditionalFormatting>
  <conditionalFormatting sqref="C701 E701:H701">
    <cfRule type="cellIs" dxfId="114" priority="47" stopIfTrue="1" operator="lessThanOrEqual">
      <formula>0</formula>
    </cfRule>
    <cfRule type="cellIs" dxfId="113" priority="48" stopIfTrue="1" operator="greaterThanOrEqual">
      <formula>0</formula>
    </cfRule>
  </conditionalFormatting>
  <conditionalFormatting sqref="C734 E734:H734">
    <cfRule type="cellIs" dxfId="112" priority="43" stopIfTrue="1" operator="lessThanOrEqual">
      <formula>0</formula>
    </cfRule>
    <cfRule type="cellIs" dxfId="111" priority="44" stopIfTrue="1" operator="greaterThanOrEqual">
      <formula>0</formula>
    </cfRule>
  </conditionalFormatting>
  <conditionalFormatting sqref="C826 E826 G826">
    <cfRule type="cellIs" dxfId="110" priority="39" stopIfTrue="1" operator="lessThanOrEqual">
      <formula>0</formula>
    </cfRule>
    <cfRule type="cellIs" dxfId="109" priority="40" stopIfTrue="1" operator="greaterThanOrEqual">
      <formula>0</formula>
    </cfRule>
  </conditionalFormatting>
  <conditionalFormatting sqref="C859 E859 G859">
    <cfRule type="cellIs" dxfId="108" priority="36" stopIfTrue="1" operator="greaterThanOrEqual">
      <formula>0</formula>
    </cfRule>
    <cfRule type="cellIs" dxfId="107" priority="35" stopIfTrue="1" operator="lessThanOrEqual">
      <formula>0</formula>
    </cfRule>
  </conditionalFormatting>
  <conditionalFormatting sqref="C951 E951 G951">
    <cfRule type="cellIs" dxfId="106" priority="31" stopIfTrue="1" operator="lessThanOrEqual">
      <formula>0</formula>
    </cfRule>
    <cfRule type="cellIs" dxfId="105" priority="32" stopIfTrue="1" operator="greaterThanOrEqual">
      <formula>0</formula>
    </cfRule>
  </conditionalFormatting>
  <conditionalFormatting sqref="C984 E984 G984">
    <cfRule type="cellIs" dxfId="104" priority="28" stopIfTrue="1" operator="greaterThanOrEqual">
      <formula>0</formula>
    </cfRule>
    <cfRule type="cellIs" dxfId="103" priority="27" stopIfTrue="1" operator="lessThanOrEqual">
      <formula>0</formula>
    </cfRule>
  </conditionalFormatting>
  <conditionalFormatting sqref="C1076 E1076 G1076">
    <cfRule type="cellIs" dxfId="102" priority="24" stopIfTrue="1" operator="greaterThanOrEqual">
      <formula>0</formula>
    </cfRule>
    <cfRule type="cellIs" dxfId="101" priority="23" stopIfTrue="1" operator="lessThanOrEqual">
      <formula>0</formula>
    </cfRule>
  </conditionalFormatting>
  <conditionalFormatting sqref="C1109 E1109 G1109">
    <cfRule type="cellIs" dxfId="100" priority="19" stopIfTrue="1" operator="lessThanOrEqual">
      <formula>0</formula>
    </cfRule>
    <cfRule type="cellIs" dxfId="99" priority="20" stopIfTrue="1" operator="greaterThanOrEqual">
      <formula>0</formula>
    </cfRule>
  </conditionalFormatting>
  <conditionalFormatting sqref="C1201 E1201 G1201">
    <cfRule type="cellIs" dxfId="98" priority="15" stopIfTrue="1" operator="lessThanOrEqual">
      <formula>0</formula>
    </cfRule>
    <cfRule type="cellIs" dxfId="97" priority="16" stopIfTrue="1" operator="greaterThanOrEqual">
      <formula>0</formula>
    </cfRule>
  </conditionalFormatting>
  <conditionalFormatting sqref="C1233 E1233:H1233">
    <cfRule type="cellIs" dxfId="96" priority="12" stopIfTrue="1" operator="greaterThanOrEqual">
      <formula>0</formula>
    </cfRule>
    <cfRule type="cellIs" dxfId="95" priority="11" stopIfTrue="1" operator="lessThanOrEqual">
      <formula>0</formula>
    </cfRule>
  </conditionalFormatting>
  <conditionalFormatting sqref="C1325 E1325 G1325">
    <cfRule type="cellIs" dxfId="94" priority="8" stopIfTrue="1" operator="greaterThanOrEqual">
      <formula>0</formula>
    </cfRule>
    <cfRule type="cellIs" dxfId="93" priority="7" stopIfTrue="1" operator="lessThanOrEqual">
      <formula>0</formula>
    </cfRule>
  </conditionalFormatting>
  <conditionalFormatting sqref="C1357 E1357:H1357">
    <cfRule type="cellIs" dxfId="92" priority="4" stopIfTrue="1" operator="greaterThanOrEqual">
      <formula>0</formula>
    </cfRule>
    <cfRule type="cellIs" dxfId="91" priority="3" stopIfTrue="1" operator="lessThanOrEqual">
      <formula>0</formula>
    </cfRule>
  </conditionalFormatting>
  <conditionalFormatting sqref="C702:E708 I702:L708">
    <cfRule type="cellIs" dxfId="90" priority="263" stopIfTrue="1" operator="lessThanOrEqual">
      <formula>0</formula>
    </cfRule>
    <cfRule type="cellIs" dxfId="89" priority="264" stopIfTrue="1" operator="greaterThanOrEqual">
      <formula>0</formula>
    </cfRule>
  </conditionalFormatting>
  <conditionalFormatting sqref="C827:E833">
    <cfRule type="cellIs" dxfId="88" priority="292" stopIfTrue="1" operator="greaterThanOrEqual">
      <formula>0</formula>
    </cfRule>
    <cfRule type="cellIs" dxfId="87" priority="291" stopIfTrue="1" operator="lessThanOrEqual">
      <formula>0</formula>
    </cfRule>
  </conditionalFormatting>
  <conditionalFormatting sqref="C860:E866">
    <cfRule type="cellIs" dxfId="86" priority="285" stopIfTrue="1" operator="lessThanOrEqual">
      <formula>0</formula>
    </cfRule>
    <cfRule type="cellIs" dxfId="85" priority="286" stopIfTrue="1" operator="greaterThanOrEqual">
      <formula>0</formula>
    </cfRule>
  </conditionalFormatting>
  <conditionalFormatting sqref="C886:E890 I886:L890">
    <cfRule type="cellIs" dxfId="84" priority="279" stopIfTrue="1" operator="lessThanOrEqual">
      <formula>0</formula>
    </cfRule>
    <cfRule type="cellIs" dxfId="83" priority="280" stopIfTrue="1" operator="greaterThanOrEqual">
      <formula>0</formula>
    </cfRule>
  </conditionalFormatting>
  <conditionalFormatting sqref="C952:E958">
    <cfRule type="cellIs" dxfId="82" priority="346" stopIfTrue="1" operator="greaterThanOrEqual">
      <formula>0</formula>
    </cfRule>
    <cfRule type="cellIs" dxfId="81" priority="345" stopIfTrue="1" operator="lessThanOrEqual">
      <formula>0</formula>
    </cfRule>
  </conditionalFormatting>
  <conditionalFormatting sqref="C985:E991">
    <cfRule type="cellIs" dxfId="80" priority="332" stopIfTrue="1" operator="greaterThanOrEqual">
      <formula>0</formula>
    </cfRule>
    <cfRule type="cellIs" dxfId="79" priority="331" stopIfTrue="1" operator="lessThanOrEqual">
      <formula>0</formula>
    </cfRule>
  </conditionalFormatting>
  <conditionalFormatting sqref="C1110:E1116">
    <cfRule type="cellIs" dxfId="78" priority="324" stopIfTrue="1" operator="greaterThanOrEqual">
      <formula>0</formula>
    </cfRule>
    <cfRule type="cellIs" dxfId="77" priority="323" stopIfTrue="1" operator="lessThanOrEqual">
      <formula>0</formula>
    </cfRule>
  </conditionalFormatting>
  <conditionalFormatting sqref="C361:H369 C380:L385 C410:L414 C415:K415 M415 C477:K477 M477">
    <cfRule type="cellIs" dxfId="76" priority="449" stopIfTrue="1" operator="lessThanOrEqual">
      <formula>0</formula>
    </cfRule>
    <cfRule type="cellIs" dxfId="75" priority="450" stopIfTrue="1" operator="greaterThanOrEqual">
      <formula>0</formula>
    </cfRule>
  </conditionalFormatting>
  <conditionalFormatting sqref="C423:H431">
    <cfRule type="cellIs" dxfId="74" priority="394" stopIfTrue="1" operator="greaterThanOrEqual">
      <formula>0</formula>
    </cfRule>
    <cfRule type="cellIs" dxfId="73" priority="393" stopIfTrue="1" operator="lessThanOrEqual">
      <formula>0</formula>
    </cfRule>
  </conditionalFormatting>
  <conditionalFormatting sqref="C610:H618">
    <cfRule type="cellIs" dxfId="72" priority="266" stopIfTrue="1" operator="greaterThanOrEqual">
      <formula>0</formula>
    </cfRule>
    <cfRule type="cellIs" dxfId="71" priority="265" stopIfTrue="1" operator="lessThanOrEqual">
      <formula>0</formula>
    </cfRule>
  </conditionalFormatting>
  <conditionalFormatting sqref="C735:H743">
    <cfRule type="cellIs" dxfId="70" priority="252" stopIfTrue="1" operator="greaterThanOrEqual">
      <formula>0</formula>
    </cfRule>
    <cfRule type="cellIs" dxfId="69" priority="251" stopIfTrue="1" operator="lessThanOrEqual">
      <formula>0</formula>
    </cfRule>
  </conditionalFormatting>
  <conditionalFormatting sqref="C1234:H1242">
    <cfRule type="cellIs" dxfId="68" priority="179" stopIfTrue="1" operator="lessThanOrEqual">
      <formula>0</formula>
    </cfRule>
    <cfRule type="cellIs" dxfId="67" priority="180" stopIfTrue="1" operator="greaterThanOrEqual">
      <formula>0</formula>
    </cfRule>
  </conditionalFormatting>
  <conditionalFormatting sqref="C1358:H1366">
    <cfRule type="cellIs" dxfId="66" priority="172" stopIfTrue="1" operator="greaterThanOrEqual">
      <formula>0</formula>
    </cfRule>
    <cfRule type="cellIs" dxfId="65" priority="171" stopIfTrue="1" operator="lessThanOrEqual">
      <formula>0</formula>
    </cfRule>
  </conditionalFormatting>
  <conditionalFormatting sqref="C390:J391">
    <cfRule type="cellIs" dxfId="64" priority="67" stopIfTrue="1" operator="lessThanOrEqual">
      <formula>0</formula>
    </cfRule>
    <cfRule type="cellIs" dxfId="63" priority="68" stopIfTrue="1" operator="greaterThanOrEqual">
      <formula>0</formula>
    </cfRule>
  </conditionalFormatting>
  <conditionalFormatting sqref="C482:J483">
    <cfRule type="cellIs" dxfId="62" priority="60" stopIfTrue="1" operator="greaterThanOrEqual">
      <formula>0</formula>
    </cfRule>
    <cfRule type="cellIs" dxfId="61" priority="59" stopIfTrue="1" operator="lessThanOrEqual">
      <formula>0</formula>
    </cfRule>
  </conditionalFormatting>
  <conditionalFormatting sqref="C591:J592">
    <cfRule type="cellIs" dxfId="60" priority="53" stopIfTrue="1" operator="lessThanOrEqual">
      <formula>0</formula>
    </cfRule>
    <cfRule type="cellIs" dxfId="59" priority="54" stopIfTrue="1" operator="greaterThanOrEqual">
      <formula>0</formula>
    </cfRule>
  </conditionalFormatting>
  <conditionalFormatting sqref="C635:J636">
    <cfRule type="cellIs" dxfId="58" priority="49" stopIfTrue="1" operator="lessThanOrEqual">
      <formula>0</formula>
    </cfRule>
    <cfRule type="cellIs" dxfId="57" priority="50" stopIfTrue="1" operator="greaterThanOrEqual">
      <formula>0</formula>
    </cfRule>
  </conditionalFormatting>
  <conditionalFormatting sqref="C716:J717">
    <cfRule type="cellIs" dxfId="56" priority="45" stopIfTrue="1" operator="lessThanOrEqual">
      <formula>0</formula>
    </cfRule>
    <cfRule type="cellIs" dxfId="55" priority="46" stopIfTrue="1" operator="greaterThanOrEqual">
      <formula>0</formula>
    </cfRule>
  </conditionalFormatting>
  <conditionalFormatting sqref="C760:J761">
    <cfRule type="cellIs" dxfId="54" priority="41" stopIfTrue="1" operator="lessThanOrEqual">
      <formula>0</formula>
    </cfRule>
    <cfRule type="cellIs" dxfId="53" priority="42" stopIfTrue="1" operator="greaterThanOrEqual">
      <formula>0</formula>
    </cfRule>
  </conditionalFormatting>
  <conditionalFormatting sqref="C841:J841">
    <cfRule type="cellIs" dxfId="52" priority="37" stopIfTrue="1" operator="lessThanOrEqual">
      <formula>0</formula>
    </cfRule>
    <cfRule type="cellIs" dxfId="51" priority="38" stopIfTrue="1" operator="greaterThanOrEqual">
      <formula>0</formula>
    </cfRule>
  </conditionalFormatting>
  <conditionalFormatting sqref="C885:J885">
    <cfRule type="cellIs" dxfId="50" priority="33" stopIfTrue="1" operator="lessThanOrEqual">
      <formula>0</formula>
    </cfRule>
    <cfRule type="cellIs" dxfId="49" priority="34" stopIfTrue="1" operator="greaterThanOrEqual">
      <formula>0</formula>
    </cfRule>
  </conditionalFormatting>
  <conditionalFormatting sqref="C966:J966">
    <cfRule type="cellIs" dxfId="48" priority="29" stopIfTrue="1" operator="lessThanOrEqual">
      <formula>0</formula>
    </cfRule>
    <cfRule type="cellIs" dxfId="47" priority="30" stopIfTrue="1" operator="greaterThanOrEqual">
      <formula>0</formula>
    </cfRule>
  </conditionalFormatting>
  <conditionalFormatting sqref="C1010:J1010">
    <cfRule type="cellIs" dxfId="46" priority="25" stopIfTrue="1" operator="lessThanOrEqual">
      <formula>0</formula>
    </cfRule>
    <cfRule type="cellIs" dxfId="45" priority="26" stopIfTrue="1" operator="greaterThanOrEqual">
      <formula>0</formula>
    </cfRule>
  </conditionalFormatting>
  <conditionalFormatting sqref="C1091:J1091">
    <cfRule type="cellIs" dxfId="44" priority="22" stopIfTrue="1" operator="greaterThanOrEqual">
      <formula>0</formula>
    </cfRule>
    <cfRule type="cellIs" dxfId="43" priority="21" stopIfTrue="1" operator="lessThanOrEqual">
      <formula>0</formula>
    </cfRule>
  </conditionalFormatting>
  <conditionalFormatting sqref="C1135:J1135">
    <cfRule type="cellIs" dxfId="42" priority="17" stopIfTrue="1" operator="lessThanOrEqual">
      <formula>0</formula>
    </cfRule>
    <cfRule type="cellIs" dxfId="41" priority="18" stopIfTrue="1" operator="greaterThanOrEqual">
      <formula>0</formula>
    </cfRule>
  </conditionalFormatting>
  <conditionalFormatting sqref="C1216:J1216">
    <cfRule type="cellIs" dxfId="40" priority="14" stopIfTrue="1" operator="greaterThanOrEqual">
      <formula>0</formula>
    </cfRule>
    <cfRule type="cellIs" dxfId="39" priority="13" stopIfTrue="1" operator="lessThanOrEqual">
      <formula>0</formula>
    </cfRule>
  </conditionalFormatting>
  <conditionalFormatting sqref="C1259:J1260">
    <cfRule type="cellIs" dxfId="38" priority="9" stopIfTrue="1" operator="lessThanOrEqual">
      <formula>0</formula>
    </cfRule>
    <cfRule type="cellIs" dxfId="37" priority="10" stopIfTrue="1" operator="greaterThanOrEqual">
      <formula>0</formula>
    </cfRule>
  </conditionalFormatting>
  <conditionalFormatting sqref="C1340:J1340">
    <cfRule type="cellIs" dxfId="36" priority="6" stopIfTrue="1" operator="greaterThanOrEqual">
      <formula>0</formula>
    </cfRule>
    <cfRule type="cellIs" dxfId="35" priority="5" stopIfTrue="1" operator="lessThanOrEqual">
      <formula>0</formula>
    </cfRule>
  </conditionalFormatting>
  <conditionalFormatting sqref="C1383:J1384">
    <cfRule type="cellIs" dxfId="34" priority="1" stopIfTrue="1" operator="lessThanOrEqual">
      <formula>0</formula>
    </cfRule>
    <cfRule type="cellIs" dxfId="33" priority="2" stopIfTrue="1" operator="greaterThanOrEqual">
      <formula>0</formula>
    </cfRule>
  </conditionalFormatting>
  <conditionalFormatting sqref="C375:L378">
    <cfRule type="cellIs" dxfId="32" priority="69" stopIfTrue="1" operator="lessThanOrEqual">
      <formula>0</formula>
    </cfRule>
    <cfRule type="cellIs" dxfId="31" priority="70" stopIfTrue="1" operator="greaterThanOrEqual">
      <formula>0</formula>
    </cfRule>
  </conditionalFormatting>
  <conditionalFormatting sqref="C405:L407">
    <cfRule type="cellIs" dxfId="30" priority="66" stopIfTrue="1" operator="greaterThanOrEqual">
      <formula>0</formula>
    </cfRule>
    <cfRule type="cellIs" dxfId="29" priority="65" stopIfTrue="1" operator="lessThanOrEqual">
      <formula>0</formula>
    </cfRule>
  </conditionalFormatting>
  <conditionalFormatting sqref="C448:L451">
    <cfRule type="cellIs" dxfId="28" priority="61" stopIfTrue="1" operator="lessThanOrEqual">
      <formula>0</formula>
    </cfRule>
    <cfRule type="cellIs" dxfId="27" priority="62" stopIfTrue="1" operator="greaterThanOrEqual">
      <formula>0</formula>
    </cfRule>
  </conditionalFormatting>
  <conditionalFormatting sqref="C453:L476 C513:L537 B891:L894">
    <cfRule type="cellIs" dxfId="26" priority="183" stopIfTrue="1" operator="lessThanOrEqual">
      <formula>0</formula>
    </cfRule>
    <cfRule type="cellIs" dxfId="25" priority="184" stopIfTrue="1" operator="greaterThanOrEqual">
      <formula>0</formula>
    </cfRule>
  </conditionalFormatting>
  <conditionalFormatting sqref="C508:L510">
    <cfRule type="cellIs" dxfId="24" priority="57" stopIfTrue="1" operator="lessThanOrEqual">
      <formula>0</formula>
    </cfRule>
    <cfRule type="cellIs" dxfId="23" priority="58" stopIfTrue="1" operator="greaterThanOrEqual">
      <formula>0</formula>
    </cfRule>
  </conditionalFormatting>
  <conditionalFormatting sqref="G1419:G1432">
    <cfRule type="cellIs" dxfId="22" priority="147" operator="greaterThanOrEqual">
      <formula>0</formula>
    </cfRule>
    <cfRule type="cellIs" dxfId="21" priority="148" stopIfTrue="1" operator="lessThanOrEqual">
      <formula>0</formula>
    </cfRule>
    <cfRule type="cellIs" dxfId="20" priority="149" stopIfTrue="1" operator="greaterThanOrEqual">
      <formula>0</formula>
    </cfRule>
  </conditionalFormatting>
  <conditionalFormatting sqref="I572:L583 C577:E583">
    <cfRule type="cellIs" dxfId="19" priority="309" stopIfTrue="1" operator="lessThanOrEqual">
      <formula>0</formula>
    </cfRule>
    <cfRule type="cellIs" dxfId="18" priority="310" stopIfTrue="1" operator="greaterThanOrEqual">
      <formula>0</formula>
    </cfRule>
  </conditionalFormatting>
  <conditionalFormatting sqref="I822:L833">
    <cfRule type="cellIs" dxfId="17" priority="224" stopIfTrue="1" operator="greaterThanOrEqual">
      <formula>0</formula>
    </cfRule>
    <cfRule type="cellIs" dxfId="16" priority="223" stopIfTrue="1" operator="lessThanOrEqual">
      <formula>0</formula>
    </cfRule>
  </conditionalFormatting>
  <conditionalFormatting sqref="I855:L866">
    <cfRule type="cellIs" dxfId="15" priority="222" stopIfTrue="1" operator="greaterThanOrEqual">
      <formula>0</formula>
    </cfRule>
    <cfRule type="cellIs" dxfId="14" priority="221" stopIfTrue="1" operator="lessThanOrEqual">
      <formula>0</formula>
    </cfRule>
  </conditionalFormatting>
  <conditionalFormatting sqref="I947:L958">
    <cfRule type="cellIs" dxfId="13" priority="220" stopIfTrue="1" operator="greaterThanOrEqual">
      <formula>0</formula>
    </cfRule>
    <cfRule type="cellIs" dxfId="12" priority="219" stopIfTrue="1" operator="lessThanOrEqual">
      <formula>0</formula>
    </cfRule>
  </conditionalFormatting>
  <conditionalFormatting sqref="I980:L991">
    <cfRule type="cellIs" dxfId="11" priority="217" stopIfTrue="1" operator="lessThanOrEqual">
      <formula>0</formula>
    </cfRule>
    <cfRule type="cellIs" dxfId="10" priority="218" stopIfTrue="1" operator="greaterThanOrEqual">
      <formula>0</formula>
    </cfRule>
  </conditionalFormatting>
  <conditionalFormatting sqref="I1072:L1076">
    <cfRule type="cellIs" dxfId="9" priority="216" stopIfTrue="1" operator="greaterThanOrEqual">
      <formula>0</formula>
    </cfRule>
    <cfRule type="cellIs" dxfId="8" priority="215" stopIfTrue="1" operator="lessThanOrEqual">
      <formula>0</formula>
    </cfRule>
  </conditionalFormatting>
  <conditionalFormatting sqref="I1105:L1116">
    <cfRule type="cellIs" dxfId="7" priority="214" stopIfTrue="1" operator="greaterThanOrEqual">
      <formula>0</formula>
    </cfRule>
    <cfRule type="cellIs" dxfId="6" priority="213" stopIfTrue="1" operator="lessThanOrEqual">
      <formula>0</formula>
    </cfRule>
  </conditionalFormatting>
  <conditionalFormatting sqref="I1197:L1201">
    <cfRule type="cellIs" dxfId="5" priority="212" stopIfTrue="1" operator="greaterThanOrEqual">
      <formula>0</formula>
    </cfRule>
    <cfRule type="cellIs" dxfId="4" priority="211" stopIfTrue="1" operator="lessThanOrEqual">
      <formula>0</formula>
    </cfRule>
  </conditionalFormatting>
  <conditionalFormatting sqref="I1321:L1325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1:N1422 K1422:L1422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OCTUBRE 2024</vt:lpstr>
      <vt:lpstr>'OCTUBRE 2024'!Área_de_impresión</vt:lpstr>
    </vt:vector>
  </TitlesOfParts>
  <Company>JCyL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Valentín Díez Martínez</cp:lastModifiedBy>
  <cp:lastPrinted>2024-11-13T12:07:25Z</cp:lastPrinted>
  <dcterms:created xsi:type="dcterms:W3CDTF">2011-10-19T11:12:35Z</dcterms:created>
  <dcterms:modified xsi:type="dcterms:W3CDTF">2024-11-14T07:37:11Z</dcterms:modified>
</cp:coreProperties>
</file>